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3" sheetId="1" r:id="rId1"/>
    <sheet name="rozpočtová opatření č. 4" sheetId="2" r:id="rId2"/>
    <sheet name="List1" sheetId="3" r:id="rId3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<sst xmlns="http://schemas.openxmlformats.org/spreadsheetml/2006/main" count="100" uniqueCount="90">
  <si>
    <t xml:space="preserve">            Upravený rozpočet 2015 dle rozpočtových opatření č. 4 – příjmy</t>
  </si>
  <si>
    <t>Odpadové hospodářství</t>
  </si>
  <si>
    <t>z toho:</t>
  </si>
  <si>
    <t>§ 1340 poplatek za komunální odpad</t>
  </si>
  <si>
    <t>§ 3725 příspěvek za tříděný odpad</t>
  </si>
  <si>
    <t>§ 3722využívání odpad. systému obce právnickými osobami</t>
  </si>
  <si>
    <t>§ 1031 Lesní hospodářství</t>
  </si>
  <si>
    <t>Místní hospodářství</t>
  </si>
  <si>
    <t>§ 2119 úhrada z dobývacího prostoru a pronájem pozemku lomu</t>
  </si>
  <si>
    <t>§ 2141 prodejna Trnčí</t>
  </si>
  <si>
    <t>§ 3412 hřiště Ježovy</t>
  </si>
  <si>
    <t xml:space="preserve">§ 3419 nájem z prostor střelnice </t>
  </si>
  <si>
    <t>§ 3631 veřejné osvětlení</t>
  </si>
  <si>
    <t>§ 3639 pronájem obecních pozemků</t>
  </si>
  <si>
    <t>§ 3639 prodej pozemků</t>
  </si>
  <si>
    <t>Všeobecná pokladní správa</t>
  </si>
  <si>
    <t>Daňové příjmy</t>
  </si>
  <si>
    <t>§ 1341 poplatek ze psů</t>
  </si>
  <si>
    <t>§ 1343 popl.z veřejného prostranství</t>
  </si>
  <si>
    <t>§ 1334 poplatek za vynětí půdy</t>
  </si>
  <si>
    <t>§ 1361 správní poplatky</t>
  </si>
  <si>
    <t>§ 6310 úroky z účtu</t>
  </si>
  <si>
    <t>§ 6171 Činnost místní správy</t>
  </si>
  <si>
    <t>Celkem rozpočtové příjmy</t>
  </si>
  <si>
    <t>dotace na výkon státní správy</t>
  </si>
  <si>
    <t>Celkem příjmy</t>
  </si>
  <si>
    <t xml:space="preserve">            Upravený rozpočet 2015 dle rozpočtových opatření č. 4 - výdaje</t>
  </si>
  <si>
    <t>§ 1031 § 1036 Lesní hospodářství + odborná lesní správa</t>
  </si>
  <si>
    <t>§ 2310 Vodní hospodářství</t>
  </si>
  <si>
    <t>§ 2212 Doprava</t>
  </si>
  <si>
    <t>§ 2221 Provoz veřejné autobusové dopravy</t>
  </si>
  <si>
    <t>§ 2321 Kanalizace</t>
  </si>
  <si>
    <t>§ 3119 Školství</t>
  </si>
  <si>
    <t>příspěvek na žáky dojíždějící</t>
  </si>
  <si>
    <t>Kultura</t>
  </si>
  <si>
    <r>
      <t>§ 3314</t>
    </r>
    <r>
      <rPr>
        <sz val="12"/>
        <color indexed="8"/>
        <rFont val="Times New Roman"/>
        <family val="1"/>
      </rPr>
      <t xml:space="preserve"> knihovny</t>
    </r>
  </si>
  <si>
    <r>
      <t>§ 3326</t>
    </r>
    <r>
      <rPr>
        <sz val="12"/>
        <color indexed="8"/>
        <rFont val="Times New Roman"/>
        <family val="1"/>
      </rPr>
      <t xml:space="preserve"> kaple</t>
    </r>
  </si>
  <si>
    <r>
      <t xml:space="preserve">§ 3399 </t>
    </r>
    <r>
      <rPr>
        <sz val="12"/>
        <color indexed="8"/>
        <rFont val="Times New Roman"/>
        <family val="1"/>
      </rPr>
      <t>SPOZ, obecní kronika, kulturní akce + pouť.atrakce</t>
    </r>
  </si>
  <si>
    <t>§ 3722 + § 3721 Odpadové hospodářství</t>
  </si>
  <si>
    <t>§ 3729 Ost.nakládání s odpady likvidace černé skládky</t>
  </si>
  <si>
    <t>§ 3523 příspěvek - radost Merklín</t>
  </si>
  <si>
    <t>§ 2141</t>
  </si>
  <si>
    <t xml:space="preserve">prodejna Trnčí </t>
  </si>
  <si>
    <t>§ 3319</t>
  </si>
  <si>
    <t xml:space="preserve">klubovna Ježovy </t>
  </si>
  <si>
    <t>spolkový dům Chlumská</t>
  </si>
  <si>
    <t>§ 3412</t>
  </si>
  <si>
    <t>hřiště Ježovy</t>
  </si>
  <si>
    <t>§ 3419</t>
  </si>
  <si>
    <t>nájem z pozemků – střelnice</t>
  </si>
  <si>
    <t>§ 3631</t>
  </si>
  <si>
    <t>veřejné osvětlení</t>
  </si>
  <si>
    <t>§ 3639</t>
  </si>
  <si>
    <t>oprava a údržba obecního majetku</t>
  </si>
  <si>
    <t>§ 3744</t>
  </si>
  <si>
    <t>odvod dešťové vody Trnčí vč.zaměření</t>
  </si>
  <si>
    <t>§ 3745</t>
  </si>
  <si>
    <t>údržba veřejného prostranství</t>
  </si>
  <si>
    <t>§ 5512 Požární ochrana</t>
  </si>
  <si>
    <t>§ 6171 Vnitřní správa</t>
  </si>
  <si>
    <t>§ 6112</t>
  </si>
  <si>
    <t>odměny zastupitelstvu</t>
  </si>
  <si>
    <t>§ 6320 pojištění majetku</t>
  </si>
  <si>
    <t>§ 6310 bankovní poplatky</t>
  </si>
  <si>
    <t>§ 6399 ostatní finanční operace</t>
  </si>
  <si>
    <t>§ 6402 finanční vypořádání minulých let</t>
  </si>
  <si>
    <t>§ 6409 příspěvek sdružením, mikroregionu a obcím</t>
  </si>
  <si>
    <t>Investice</t>
  </si>
  <si>
    <t xml:space="preserve">§ 2221 </t>
  </si>
  <si>
    <t>Zastávka Trnčí</t>
  </si>
  <si>
    <t>§ 2310</t>
  </si>
  <si>
    <t>Studna Trnčí</t>
  </si>
  <si>
    <t>Studna Chlumská</t>
  </si>
  <si>
    <t>Topení sportovní areál</t>
  </si>
  <si>
    <t>územní plán</t>
  </si>
  <si>
    <t>Doplnění osvětlení Trnčí</t>
  </si>
  <si>
    <t>§ 6171</t>
  </si>
  <si>
    <t>Hrubá stavba sál Ježovy</t>
  </si>
  <si>
    <t>Základová deska sál</t>
  </si>
  <si>
    <t>Celkem výdaje</t>
  </si>
  <si>
    <t xml:space="preserve">Rozpočet byl schválen jako schodkový ve výši 5,417.700,- Kč s tím, že schodek bude kryt z přebytku hospodaření z minulých let. </t>
  </si>
  <si>
    <t>Rozpočet vychází ze schváleného rozpočtového výhledu.</t>
  </si>
  <si>
    <t>Vyvěšeno na úřední desce:</t>
  </si>
  <si>
    <t>Vyvěšeno na úřední elektronické desce:</t>
  </si>
  <si>
    <t xml:space="preserve">Sejmuto z úřední desky:                         </t>
  </si>
  <si>
    <t xml:space="preserve">Sejmuto z úřední elektronické desky: </t>
  </si>
  <si>
    <t>VÝDAJE:</t>
  </si>
  <si>
    <t>dešťové vody Trnčí vč.zaměření</t>
  </si>
  <si>
    <t>3744-6121</t>
  </si>
  <si>
    <t>3744-5169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</si>
</sst>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&quot; Kč&quot;"/>
    <numFmt numFmtId="166" formatCode="#,##0.00\ [$Kč-405];[RED]\-#,##0.00\ [$Kč-405]"/>
    <numFmt numFmtId="167" formatCode="#,##0\ [$Kč-405];[RED]\-#,##0\ [$Kč-405]"/>
    <numFmt numFmtId="168" formatCode="D/M/YYYY"/>
    <numFmt numFmtId="169" formatCode="@"/>
  </numFmts>
  <fonts count="20"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sz val="20"/>
      <color indexed="8"/>
      <name val="Times New Roman"/>
      <family val="1"/>
    </font>
    <font>
      <sz val="25"/>
      <name val="Arial"/>
      <family val="2"/>
    </font>
    <font>
      <b/>
      <u val="single"/>
      <sz val="12"/>
      <name val="Times New Roman"/>
      <family val="1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u val="single"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5" fontId="7" fillId="0" borderId="0" xfId="0" applyNumberFormat="1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Fill="1" applyAlignment="1">
      <alignment/>
    </xf>
    <xf numFmtId="165" fontId="9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164" fontId="7" fillId="0" borderId="0" xfId="0" applyFont="1" applyFill="1" applyAlignment="1">
      <alignment/>
    </xf>
    <xf numFmtId="164" fontId="6" fillId="0" borderId="0" xfId="0" applyFont="1" applyFill="1" applyAlignment="1">
      <alignment/>
    </xf>
    <xf numFmtId="164" fontId="10" fillId="0" borderId="0" xfId="0" applyFont="1" applyAlignment="1">
      <alignment/>
    </xf>
    <xf numFmtId="166" fontId="7" fillId="0" borderId="0" xfId="0" applyNumberFormat="1" applyFont="1" applyFill="1" applyAlignment="1">
      <alignment/>
    </xf>
    <xf numFmtId="164" fontId="11" fillId="0" borderId="0" xfId="0" applyFont="1" applyAlignment="1">
      <alignment/>
    </xf>
    <xf numFmtId="164" fontId="2" fillId="0" borderId="1" xfId="0" applyFont="1" applyFill="1" applyBorder="1" applyAlignment="1">
      <alignment/>
    </xf>
    <xf numFmtId="165" fontId="2" fillId="0" borderId="1" xfId="0" applyNumberFormat="1" applyFont="1" applyFill="1" applyBorder="1" applyAlignment="1">
      <alignment/>
    </xf>
    <xf numFmtId="164" fontId="5" fillId="0" borderId="1" xfId="0" applyFont="1" applyFill="1" applyBorder="1" applyAlignment="1">
      <alignment/>
    </xf>
    <xf numFmtId="167" fontId="7" fillId="0" borderId="0" xfId="0" applyNumberFormat="1" applyFont="1" applyFill="1" applyAlignment="1">
      <alignment/>
    </xf>
    <xf numFmtId="164" fontId="12" fillId="0" borderId="0" xfId="0" applyFont="1" applyFill="1" applyBorder="1" applyAlignment="1">
      <alignment horizontal="center"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3" fillId="0" borderId="0" xfId="0" applyFont="1" applyAlignment="1">
      <alignment/>
    </xf>
    <xf numFmtId="165" fontId="9" fillId="0" borderId="0" xfId="0" applyNumberFormat="1" applyFont="1" applyAlignment="1">
      <alignment/>
    </xf>
    <xf numFmtId="164" fontId="9" fillId="0" borderId="0" xfId="0" applyFont="1" applyFill="1" applyAlignment="1">
      <alignment/>
    </xf>
    <xf numFmtId="165" fontId="9" fillId="0" borderId="0" xfId="0" applyNumberFormat="1" applyFont="1" applyFill="1" applyAlignment="1">
      <alignment/>
    </xf>
    <xf numFmtId="165" fontId="6" fillId="0" borderId="0" xfId="0" applyNumberFormat="1" applyFont="1" applyFill="1" applyAlignment="1">
      <alignment/>
    </xf>
    <xf numFmtId="164" fontId="10" fillId="0" borderId="0" xfId="0" applyFont="1" applyAlignment="1">
      <alignment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2" fillId="0" borderId="0" xfId="0" applyNumberFormat="1" applyFont="1" applyFill="1" applyAlignment="1">
      <alignment/>
    </xf>
    <xf numFmtId="164" fontId="17" fillId="0" borderId="0" xfId="0" applyFont="1" applyAlignment="1">
      <alignment/>
    </xf>
    <xf numFmtId="164" fontId="16" fillId="0" borderId="0" xfId="0" applyFont="1" applyAlignment="1">
      <alignment/>
    </xf>
    <xf numFmtId="164" fontId="2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164" fontId="16" fillId="0" borderId="0" xfId="0" applyNumberFormat="1" applyFont="1" applyAlignment="1">
      <alignment/>
    </xf>
    <xf numFmtId="168" fontId="0" fillId="0" borderId="0" xfId="0" applyNumberFormat="1" applyFont="1" applyAlignment="1">
      <alignment horizontal="justify"/>
    </xf>
    <xf numFmtId="169" fontId="5" fillId="0" borderId="0" xfId="0" applyNumberFormat="1" applyFont="1" applyFill="1" applyAlignment="1">
      <alignment horizontal="right"/>
    </xf>
    <xf numFmtId="164" fontId="0" fillId="0" borderId="0" xfId="0" applyFont="1" applyAlignment="1">
      <alignment/>
    </xf>
    <xf numFmtId="168" fontId="3" fillId="0" borderId="0" xfId="0" applyNumberFormat="1" applyFont="1" applyFill="1" applyAlignment="1">
      <alignment/>
    </xf>
    <xf numFmtId="164" fontId="3" fillId="0" borderId="0" xfId="0" applyFont="1" applyFill="1" applyAlignment="1">
      <alignment/>
    </xf>
    <xf numFmtId="164" fontId="5" fillId="0" borderId="0" xfId="0" applyFont="1" applyFill="1" applyAlignment="1">
      <alignment/>
    </xf>
    <xf numFmtId="166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/>
    </xf>
    <xf numFmtId="164" fontId="17" fillId="0" borderId="0" xfId="0" applyFont="1" applyFill="1" applyAlignment="1">
      <alignment/>
    </xf>
    <xf numFmtId="165" fontId="17" fillId="0" borderId="0" xfId="0" applyNumberFormat="1" applyFont="1" applyFill="1" applyAlignment="1">
      <alignment/>
    </xf>
    <xf numFmtId="166" fontId="17" fillId="0" borderId="0" xfId="0" applyNumberFormat="1" applyFont="1" applyFill="1" applyAlignment="1">
      <alignment/>
    </xf>
    <xf numFmtId="164" fontId="8" fillId="0" borderId="0" xfId="0" applyFont="1" applyAlignment="1">
      <alignment/>
    </xf>
    <xf numFmtId="166" fontId="18" fillId="0" borderId="0" xfId="0" applyNumberFormat="1" applyFont="1" applyFill="1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Alignment="1">
      <alignment/>
    </xf>
    <xf numFmtId="164" fontId="15" fillId="0" borderId="0" xfId="0" applyFont="1" applyFill="1" applyAlignment="1">
      <alignment/>
    </xf>
    <xf numFmtId="165" fontId="15" fillId="0" borderId="0" xfId="0" applyNumberFormat="1" applyFont="1" applyFill="1" applyAlignment="1">
      <alignment/>
    </xf>
    <xf numFmtId="164" fontId="19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4"/>
  <sheetViews>
    <sheetView tabSelected="1" view="pageBreakPreview" zoomScaleSheetLayoutView="100" workbookViewId="0" topLeftCell="A55">
      <selection activeCell="B77" sqref="B77"/>
    </sheetView>
  </sheetViews>
  <sheetFormatPr defaultColWidth="9.140625" defaultRowHeight="12.75"/>
  <cols>
    <col min="1" max="1" width="15.28125" style="1" customWidth="1"/>
    <col min="2" max="2" width="59.57421875" style="1" customWidth="1"/>
    <col min="3" max="3" width="22.28125" style="2" customWidth="1"/>
    <col min="4" max="4" width="27.00390625" style="3" customWidth="1"/>
  </cols>
  <sheetData>
    <row r="1" spans="1:4" ht="12.75">
      <c r="A1" s="4" t="s">
        <v>0</v>
      </c>
      <c r="B1" s="4"/>
      <c r="C1" s="4"/>
      <c r="D1" s="4"/>
    </row>
    <row r="2" spans="1:4" ht="12.75">
      <c r="A2" s="5"/>
      <c r="B2" s="5"/>
      <c r="D2" s="6"/>
    </row>
    <row r="3" spans="1:4" s="10" customFormat="1" ht="12.75">
      <c r="A3" s="7" t="s">
        <v>1</v>
      </c>
      <c r="B3" s="8"/>
      <c r="C3" s="9"/>
      <c r="D3" s="8"/>
    </row>
    <row r="4" spans="1:4" s="10" customFormat="1" ht="12.75">
      <c r="A4" s="11" t="s">
        <v>2</v>
      </c>
      <c r="B4" s="11" t="s">
        <v>3</v>
      </c>
      <c r="C4" s="12">
        <v>80000</v>
      </c>
      <c r="D4" s="13">
        <f>SUM(C4:C6)</f>
        <v>96000</v>
      </c>
    </row>
    <row r="5" spans="1:4" s="10" customFormat="1" ht="12.75">
      <c r="A5" s="11"/>
      <c r="B5" s="11" t="s">
        <v>4</v>
      </c>
      <c r="C5" s="12">
        <v>15000</v>
      </c>
      <c r="D5" s="14"/>
    </row>
    <row r="6" spans="1:4" s="10" customFormat="1" ht="12.75">
      <c r="A6" s="11"/>
      <c r="B6" s="11" t="s">
        <v>5</v>
      </c>
      <c r="C6" s="12">
        <v>1000</v>
      </c>
      <c r="D6" s="14"/>
    </row>
    <row r="7" spans="1:4" s="10" customFormat="1" ht="12.75">
      <c r="A7" s="11"/>
      <c r="B7" s="11"/>
      <c r="C7" s="12"/>
      <c r="D7" s="14"/>
    </row>
    <row r="8" spans="1:4" s="10" customFormat="1" ht="12.75">
      <c r="A8" s="15" t="s">
        <v>6</v>
      </c>
      <c r="B8" s="11"/>
      <c r="C8" s="12">
        <v>30000</v>
      </c>
      <c r="D8" s="13">
        <f>C8</f>
        <v>30000</v>
      </c>
    </row>
    <row r="9" spans="1:4" s="10" customFormat="1" ht="12.75">
      <c r="A9" s="11"/>
      <c r="B9" s="11"/>
      <c r="D9" s="16"/>
    </row>
    <row r="10" spans="1:4" s="10" customFormat="1" ht="12.75">
      <c r="A10" s="11"/>
      <c r="B10" s="11"/>
      <c r="C10" s="12"/>
      <c r="D10" s="14"/>
    </row>
    <row r="11" spans="1:4" s="10" customFormat="1" ht="12.75">
      <c r="A11" s="15" t="s">
        <v>7</v>
      </c>
      <c r="B11" s="11"/>
      <c r="C11" s="12"/>
      <c r="D11" s="14"/>
    </row>
    <row r="12" spans="1:4" s="10" customFormat="1" ht="12.75">
      <c r="A12" s="11" t="s">
        <v>2</v>
      </c>
      <c r="B12" s="11" t="s">
        <v>8</v>
      </c>
      <c r="C12" s="12">
        <v>10000</v>
      </c>
      <c r="D12" s="17">
        <f>SUM(C12:C18)</f>
        <v>1069700</v>
      </c>
    </row>
    <row r="13" spans="1:4" s="10" customFormat="1" ht="12.75">
      <c r="A13" s="11"/>
      <c r="B13" s="18" t="s">
        <v>9</v>
      </c>
      <c r="C13" s="12">
        <v>12100</v>
      </c>
      <c r="D13" s="14"/>
    </row>
    <row r="14" spans="1:4" s="10" customFormat="1" ht="12.75">
      <c r="A14" s="11"/>
      <c r="B14" s="18" t="s">
        <v>10</v>
      </c>
      <c r="C14" s="12">
        <v>8000</v>
      </c>
      <c r="D14" s="14"/>
    </row>
    <row r="15" spans="1:4" s="10" customFormat="1" ht="12.75">
      <c r="A15" s="11"/>
      <c r="B15" s="11" t="s">
        <v>11</v>
      </c>
      <c r="C15" s="12">
        <v>29000</v>
      </c>
      <c r="D15" s="14"/>
    </row>
    <row r="16" spans="1:4" s="10" customFormat="1" ht="12.75">
      <c r="A16" s="11"/>
      <c r="B16" s="11" t="s">
        <v>12</v>
      </c>
      <c r="C16" s="12">
        <v>1000</v>
      </c>
      <c r="D16" s="14"/>
    </row>
    <row r="17" spans="1:4" ht="12.75">
      <c r="A17"/>
      <c r="B17" s="11" t="s">
        <v>13</v>
      </c>
      <c r="C17" s="12">
        <v>1000000</v>
      </c>
      <c r="D17"/>
    </row>
    <row r="18" spans="1:4" ht="12.75">
      <c r="A18"/>
      <c r="B18" s="11" t="s">
        <v>14</v>
      </c>
      <c r="C18" s="12">
        <v>9600</v>
      </c>
      <c r="D18"/>
    </row>
    <row r="19" spans="1:4" s="10" customFormat="1" ht="12.75">
      <c r="A19" s="11"/>
      <c r="B19" s="11"/>
      <c r="C19" s="12"/>
      <c r="D19" s="14"/>
    </row>
    <row r="20" spans="1:4" s="10" customFormat="1" ht="12.75">
      <c r="A20" s="15" t="s">
        <v>15</v>
      </c>
      <c r="B20" s="11"/>
      <c r="C20" s="12"/>
      <c r="D20" s="14"/>
    </row>
    <row r="21" spans="1:4" s="10" customFormat="1" ht="12.75">
      <c r="A21" s="11" t="s">
        <v>2</v>
      </c>
      <c r="B21" s="11" t="s">
        <v>16</v>
      </c>
      <c r="C21" s="12">
        <v>1588900</v>
      </c>
      <c r="D21" s="13">
        <f>SUM(C21:C27)</f>
        <v>1692500</v>
      </c>
    </row>
    <row r="22" spans="1:4" s="10" customFormat="1" ht="12.75">
      <c r="A22" s="11"/>
      <c r="B22" s="11" t="s">
        <v>17</v>
      </c>
      <c r="C22" s="12">
        <v>5300</v>
      </c>
      <c r="D22" s="14"/>
    </row>
    <row r="23" spans="1:4" s="10" customFormat="1" ht="12.75">
      <c r="A23" s="11"/>
      <c r="B23" s="11" t="s">
        <v>18</v>
      </c>
      <c r="C23" s="12">
        <v>500</v>
      </c>
      <c r="D23" s="14"/>
    </row>
    <row r="24" spans="1:4" s="10" customFormat="1" ht="12.75">
      <c r="A24" s="11"/>
      <c r="B24" s="11" t="s">
        <v>19</v>
      </c>
      <c r="C24" s="12">
        <v>59700</v>
      </c>
      <c r="D24" s="14"/>
    </row>
    <row r="25" spans="1:4" s="10" customFormat="1" ht="12.75">
      <c r="A25" s="11"/>
      <c r="B25" s="11" t="s">
        <v>20</v>
      </c>
      <c r="C25" s="12">
        <v>100</v>
      </c>
      <c r="D25" s="14"/>
    </row>
    <row r="26" spans="1:4" s="10" customFormat="1" ht="12.75">
      <c r="A26" s="11"/>
      <c r="B26" s="11" t="s">
        <v>21</v>
      </c>
      <c r="C26" s="12">
        <v>30000</v>
      </c>
      <c r="D26" s="14"/>
    </row>
    <row r="27" spans="1:4" s="10" customFormat="1" ht="12.75">
      <c r="A27" s="11"/>
      <c r="B27" s="11" t="s">
        <v>22</v>
      </c>
      <c r="C27" s="12">
        <v>8000</v>
      </c>
      <c r="D27" s="14"/>
    </row>
    <row r="28" spans="1:4" ht="12.75">
      <c r="A28" s="19"/>
      <c r="B28" s="19"/>
      <c r="C28" s="20"/>
      <c r="D28" s="21"/>
    </row>
    <row r="29" spans="1:4" ht="12.75">
      <c r="A29" s="11" t="s">
        <v>23</v>
      </c>
      <c r="B29" s="11"/>
      <c r="C29" s="12"/>
      <c r="D29" s="13">
        <f>SUM(D4:D27)+C28</f>
        <v>2888200</v>
      </c>
    </row>
    <row r="30" spans="1:4" ht="12.75">
      <c r="A30" s="11" t="s">
        <v>24</v>
      </c>
      <c r="B30" s="11"/>
      <c r="C30" s="12"/>
      <c r="D30" s="13">
        <v>54400</v>
      </c>
    </row>
    <row r="31" spans="1:4" ht="12.75">
      <c r="A31" s="11"/>
      <c r="B31" s="11"/>
      <c r="C31" s="12"/>
      <c r="D31" s="13"/>
    </row>
    <row r="32" spans="1:4" ht="12.75">
      <c r="A32" s="14" t="s">
        <v>25</v>
      </c>
      <c r="B32" s="14"/>
      <c r="C32" s="13"/>
      <c r="D32" s="22">
        <f>SUM(D29:D31)</f>
        <v>2942600</v>
      </c>
    </row>
    <row r="33" spans="1:4" ht="12.75">
      <c r="A33" s="14"/>
      <c r="B33" s="14"/>
      <c r="C33" s="13"/>
      <c r="D33" s="22"/>
    </row>
    <row r="34" spans="1:4" ht="12.75">
      <c r="A34" s="14"/>
      <c r="B34" s="14"/>
      <c r="C34" s="13"/>
      <c r="D34" s="22"/>
    </row>
    <row r="35" spans="1:4" ht="12.75">
      <c r="A35" s="14"/>
      <c r="B35" s="14"/>
      <c r="C35" s="13"/>
      <c r="D35" s="22"/>
    </row>
    <row r="36" spans="1:4" s="24" customFormat="1" ht="12.75">
      <c r="A36" s="23" t="s">
        <v>26</v>
      </c>
      <c r="B36" s="23"/>
      <c r="C36" s="23"/>
      <c r="D36" s="23"/>
    </row>
    <row r="37" spans="1:4" s="10" customFormat="1" ht="12.75">
      <c r="A37" s="15" t="s">
        <v>27</v>
      </c>
      <c r="B37" s="11"/>
      <c r="C37" s="12">
        <v>100000</v>
      </c>
      <c r="D37" s="13">
        <f>C37</f>
        <v>100000</v>
      </c>
    </row>
    <row r="38" spans="1:4" s="10" customFormat="1" ht="12.75">
      <c r="A38" s="15"/>
      <c r="B38" s="11"/>
      <c r="C38" s="12"/>
      <c r="D38" s="13"/>
    </row>
    <row r="39" spans="1:4" s="10" customFormat="1" ht="12.75">
      <c r="A39" s="15" t="s">
        <v>28</v>
      </c>
      <c r="B39" s="14"/>
      <c r="C39" s="12">
        <v>20000</v>
      </c>
      <c r="D39" s="13">
        <f>SUM(C39:C39)</f>
        <v>20000</v>
      </c>
    </row>
    <row r="40" spans="1:4" s="10" customFormat="1" ht="12.75">
      <c r="A40" s="11"/>
      <c r="B40" s="11"/>
      <c r="D40" s="16"/>
    </row>
    <row r="41" spans="1:4" s="10" customFormat="1" ht="12.75">
      <c r="A41" s="15" t="s">
        <v>29</v>
      </c>
      <c r="B41" s="11"/>
      <c r="C41" s="12">
        <v>100000</v>
      </c>
      <c r="D41" s="13">
        <v>100000</v>
      </c>
    </row>
    <row r="42" spans="1:4" s="10" customFormat="1" ht="12.75">
      <c r="A42" s="15"/>
      <c r="B42" s="11"/>
      <c r="C42" s="12"/>
      <c r="D42" s="14"/>
    </row>
    <row r="43" spans="1:4" s="10" customFormat="1" ht="12.75">
      <c r="A43" s="15" t="s">
        <v>30</v>
      </c>
      <c r="B43" s="15"/>
      <c r="C43" s="12">
        <v>10000</v>
      </c>
      <c r="D43" s="13">
        <f>SUM(C43)</f>
        <v>10000</v>
      </c>
    </row>
    <row r="44" spans="1:4" s="10" customFormat="1" ht="12.75">
      <c r="A44" s="11"/>
      <c r="B44" s="11"/>
      <c r="D44" s="16"/>
    </row>
    <row r="45" spans="1:4" s="10" customFormat="1" ht="12.75">
      <c r="A45" s="15" t="s">
        <v>31</v>
      </c>
      <c r="B45" s="14"/>
      <c r="C45" s="12">
        <v>20000</v>
      </c>
      <c r="D45" s="13">
        <v>20000</v>
      </c>
    </row>
    <row r="46" spans="1:4" s="10" customFormat="1" ht="12.75">
      <c r="A46" s="11"/>
      <c r="B46" s="11"/>
      <c r="D46" s="16"/>
    </row>
    <row r="47" spans="1:4" s="10" customFormat="1" ht="12.75">
      <c r="A47" s="15" t="s">
        <v>32</v>
      </c>
      <c r="B47" s="11"/>
      <c r="C47" s="12"/>
      <c r="D47" s="13">
        <f>SUM(C48:C48)</f>
        <v>40000</v>
      </c>
    </row>
    <row r="48" spans="1:4" s="10" customFormat="1" ht="12.75">
      <c r="A48" s="11" t="s">
        <v>2</v>
      </c>
      <c r="B48" s="11" t="s">
        <v>33</v>
      </c>
      <c r="C48" s="12">
        <v>40000</v>
      </c>
      <c r="D48" s="16"/>
    </row>
    <row r="49" spans="1:4" s="10" customFormat="1" ht="12.75">
      <c r="A49" s="11"/>
      <c r="B49" s="11"/>
      <c r="C49" s="12"/>
      <c r="D49" s="14"/>
    </row>
    <row r="50" spans="1:4" s="10" customFormat="1" ht="12.75">
      <c r="A50" s="15" t="s">
        <v>34</v>
      </c>
      <c r="B50" s="11"/>
      <c r="C50" s="12"/>
      <c r="D50" s="14"/>
    </row>
    <row r="51" spans="1:4" s="10" customFormat="1" ht="12.75">
      <c r="A51" s="14" t="s">
        <v>35</v>
      </c>
      <c r="B51" s="11"/>
      <c r="C51" s="12">
        <v>20000</v>
      </c>
      <c r="D51" s="13">
        <f>SUM(C51)</f>
        <v>20000</v>
      </c>
    </row>
    <row r="52" spans="1:4" s="10" customFormat="1" ht="12.75">
      <c r="A52" s="14" t="s">
        <v>36</v>
      </c>
      <c r="B52" s="11"/>
      <c r="C52" s="12">
        <v>48000</v>
      </c>
      <c r="D52" s="13">
        <f>SUM(C52)</f>
        <v>48000</v>
      </c>
    </row>
    <row r="53" spans="1:4" s="10" customFormat="1" ht="12.75">
      <c r="A53" s="14" t="s">
        <v>37</v>
      </c>
      <c r="B53" s="14"/>
      <c r="C53" s="12">
        <v>90000</v>
      </c>
      <c r="D53" s="13">
        <f>SUM(C53)</f>
        <v>90000</v>
      </c>
    </row>
    <row r="54" spans="1:4" s="10" customFormat="1" ht="12.75">
      <c r="A54" s="11"/>
      <c r="B54" s="11"/>
      <c r="C54" s="12"/>
      <c r="D54" s="14"/>
    </row>
    <row r="55" spans="1:4" s="10" customFormat="1" ht="12.75">
      <c r="A55" s="15" t="s">
        <v>38</v>
      </c>
      <c r="B55" s="11"/>
      <c r="C55" s="12">
        <v>300000</v>
      </c>
      <c r="D55" s="13">
        <f>SUM(C55)</f>
        <v>300000</v>
      </c>
    </row>
    <row r="56" spans="1:4" s="10" customFormat="1" ht="12.75">
      <c r="A56" s="11"/>
      <c r="B56" s="11"/>
      <c r="C56" s="12"/>
      <c r="D56" s="16"/>
    </row>
    <row r="57" spans="1:4" s="10" customFormat="1" ht="12.75">
      <c r="A57" s="15" t="s">
        <v>39</v>
      </c>
      <c r="B57" s="15"/>
      <c r="C57" s="12">
        <v>40000</v>
      </c>
      <c r="D57" s="13">
        <f>SUM(C57)</f>
        <v>40000</v>
      </c>
    </row>
    <row r="58" spans="1:4" s="10" customFormat="1" ht="12.75">
      <c r="A58" s="11"/>
      <c r="B58" s="11"/>
      <c r="C58" s="12"/>
      <c r="D58" s="13"/>
    </row>
    <row r="59" spans="1:4" s="10" customFormat="1" ht="12.75">
      <c r="A59" s="15" t="s">
        <v>40</v>
      </c>
      <c r="C59" s="12">
        <v>9000</v>
      </c>
      <c r="D59" s="13">
        <v>9000</v>
      </c>
    </row>
    <row r="60" spans="1:4" s="10" customFormat="1" ht="9" customHeight="1">
      <c r="A60" s="11"/>
      <c r="B60" s="11"/>
      <c r="C60" s="12"/>
      <c r="D60" s="14"/>
    </row>
    <row r="61" spans="1:4" s="10" customFormat="1" ht="12.75">
      <c r="A61" s="15" t="s">
        <v>7</v>
      </c>
      <c r="B61" s="11"/>
      <c r="C61" s="12"/>
      <c r="D61" s="13">
        <f>SUM(C62:C70)</f>
        <v>1289500</v>
      </c>
    </row>
    <row r="62" spans="1:4" s="10" customFormat="1" ht="12.75">
      <c r="A62" s="14" t="s">
        <v>41</v>
      </c>
      <c r="B62" s="11" t="s">
        <v>42</v>
      </c>
      <c r="C62" s="12">
        <v>28000</v>
      </c>
      <c r="D62" s="13"/>
    </row>
    <row r="63" spans="1:4" s="10" customFormat="1" ht="12.75">
      <c r="A63" s="14" t="s">
        <v>43</v>
      </c>
      <c r="B63" s="11" t="s">
        <v>44</v>
      </c>
      <c r="C63" s="12">
        <v>15500</v>
      </c>
      <c r="D63" s="14"/>
    </row>
    <row r="64" spans="1:4" s="10" customFormat="1" ht="12.75">
      <c r="A64" s="14" t="s">
        <v>43</v>
      </c>
      <c r="B64" s="11" t="s">
        <v>45</v>
      </c>
      <c r="C64" s="12">
        <v>25000</v>
      </c>
      <c r="D64" s="14"/>
    </row>
    <row r="65" spans="1:4" s="10" customFormat="1" ht="12.75">
      <c r="A65" s="14" t="s">
        <v>46</v>
      </c>
      <c r="B65" s="11" t="s">
        <v>47</v>
      </c>
      <c r="C65" s="12">
        <v>39000</v>
      </c>
      <c r="D65" s="14"/>
    </row>
    <row r="66" spans="1:4" s="10" customFormat="1" ht="12.75">
      <c r="A66" s="14" t="s">
        <v>48</v>
      </c>
      <c r="B66" s="11" t="s">
        <v>49</v>
      </c>
      <c r="C66" s="12">
        <v>12000</v>
      </c>
      <c r="D66" s="13"/>
    </row>
    <row r="67" spans="1:3" s="10" customFormat="1" ht="12.75">
      <c r="A67" s="14" t="s">
        <v>50</v>
      </c>
      <c r="B67" s="11" t="s">
        <v>51</v>
      </c>
      <c r="C67" s="12">
        <v>250000</v>
      </c>
    </row>
    <row r="68" spans="1:4" s="10" customFormat="1" ht="12.75">
      <c r="A68" s="14" t="s">
        <v>52</v>
      </c>
      <c r="B68" s="11" t="s">
        <v>53</v>
      </c>
      <c r="C68" s="12">
        <v>200000</v>
      </c>
      <c r="D68" s="14"/>
    </row>
    <row r="69" spans="1:4" s="10" customFormat="1" ht="12.75">
      <c r="A69" s="14" t="s">
        <v>54</v>
      </c>
      <c r="B69" s="11" t="s">
        <v>55</v>
      </c>
      <c r="C69" s="12">
        <v>220000</v>
      </c>
      <c r="D69" s="14"/>
    </row>
    <row r="70" spans="1:4" s="10" customFormat="1" ht="12.75">
      <c r="A70" s="14" t="s">
        <v>56</v>
      </c>
      <c r="B70" s="11" t="s">
        <v>57</v>
      </c>
      <c r="C70" s="12">
        <v>500000</v>
      </c>
      <c r="D70" s="13"/>
    </row>
    <row r="71" spans="1:4" ht="12.75">
      <c r="A71"/>
      <c r="B71"/>
      <c r="C71"/>
      <c r="D71"/>
    </row>
    <row r="72" spans="1:4" s="10" customFormat="1" ht="12.75">
      <c r="A72" s="15" t="s">
        <v>58</v>
      </c>
      <c r="B72" s="11"/>
      <c r="C72" s="12">
        <v>30000</v>
      </c>
      <c r="D72" s="13">
        <f>C72</f>
        <v>30000</v>
      </c>
    </row>
    <row r="73" spans="1:4" s="10" customFormat="1" ht="12.75">
      <c r="A73" s="11"/>
      <c r="B73" s="11"/>
      <c r="C73" s="12"/>
      <c r="D73" s="13"/>
    </row>
    <row r="74" spans="1:4" s="10" customFormat="1" ht="12.75">
      <c r="A74" s="15" t="s">
        <v>59</v>
      </c>
      <c r="B74" s="11"/>
      <c r="C74" s="12">
        <v>500000</v>
      </c>
      <c r="D74" s="17">
        <f>SUM(C74)</f>
        <v>500000</v>
      </c>
    </row>
    <row r="75" spans="1:4" s="10" customFormat="1" ht="12.75">
      <c r="A75" s="11"/>
      <c r="B75" s="11"/>
      <c r="C75" s="12"/>
      <c r="D75" s="13"/>
    </row>
    <row r="76" spans="1:4" s="10" customFormat="1" ht="12.75">
      <c r="A76" s="15" t="s">
        <v>60</v>
      </c>
      <c r="B76" s="15" t="s">
        <v>61</v>
      </c>
      <c r="C76" s="12">
        <v>402000</v>
      </c>
      <c r="D76" s="13">
        <v>402000</v>
      </c>
    </row>
    <row r="77" spans="1:4" s="10" customFormat="1" ht="12.75">
      <c r="A77" s="15"/>
      <c r="B77" s="15"/>
      <c r="C77" s="12"/>
      <c r="D77" s="13"/>
    </row>
    <row r="78" spans="1:4" s="10" customFormat="1" ht="12.75">
      <c r="A78" s="15" t="s">
        <v>62</v>
      </c>
      <c r="C78" s="12">
        <v>30000</v>
      </c>
      <c r="D78" s="17">
        <v>30000</v>
      </c>
    </row>
    <row r="79" spans="1:4" s="10" customFormat="1" ht="12.75">
      <c r="A79" s="15"/>
      <c r="C79" s="12"/>
      <c r="D79" s="17"/>
    </row>
    <row r="80" spans="1:4" s="10" customFormat="1" ht="12.75">
      <c r="A80" s="15" t="s">
        <v>63</v>
      </c>
      <c r="C80" s="12">
        <v>16000</v>
      </c>
      <c r="D80" s="17">
        <v>16000</v>
      </c>
    </row>
    <row r="81" spans="1:4" s="10" customFormat="1" ht="12.75">
      <c r="A81" s="15"/>
      <c r="C81" s="12"/>
      <c r="D81" s="17"/>
    </row>
    <row r="82" spans="1:4" s="10" customFormat="1" ht="12.75">
      <c r="A82" s="15" t="s">
        <v>64</v>
      </c>
      <c r="C82" s="12">
        <v>205900</v>
      </c>
      <c r="D82" s="17">
        <f>SUM(C82)</f>
        <v>205900</v>
      </c>
    </row>
    <row r="83" spans="1:4" ht="12.75">
      <c r="A83"/>
      <c r="B83"/>
      <c r="C83"/>
      <c r="D83"/>
    </row>
    <row r="84" spans="1:4" s="26" customFormat="1" ht="12.75">
      <c r="A84" s="25" t="s">
        <v>65</v>
      </c>
      <c r="C84" s="12">
        <v>22900</v>
      </c>
      <c r="D84" s="17">
        <f>SUM(C84)</f>
        <v>22900</v>
      </c>
    </row>
    <row r="85" spans="1:4" s="10" customFormat="1" ht="12.75">
      <c r="A85" s="15"/>
      <c r="C85" s="12"/>
      <c r="D85" s="13"/>
    </row>
    <row r="86" spans="1:4" s="10" customFormat="1" ht="12.75">
      <c r="A86" s="15" t="s">
        <v>66</v>
      </c>
      <c r="C86" s="12">
        <v>20000</v>
      </c>
      <c r="D86" s="13">
        <f>SUM(C86)</f>
        <v>20000</v>
      </c>
    </row>
    <row r="87" spans="1:4" ht="12.75">
      <c r="A87"/>
      <c r="B87"/>
      <c r="C87"/>
      <c r="D87"/>
    </row>
    <row r="88" spans="1:4" s="10" customFormat="1" ht="12.75">
      <c r="A88" s="15" t="s">
        <v>67</v>
      </c>
      <c r="B88" s="11"/>
      <c r="C88" s="12"/>
      <c r="D88" s="13">
        <f>SUM(C89:C96)</f>
        <v>5047000</v>
      </c>
    </row>
    <row r="89" spans="1:4" s="10" customFormat="1" ht="12.75">
      <c r="A89" s="14" t="s">
        <v>68</v>
      </c>
      <c r="B89" s="18" t="s">
        <v>69</v>
      </c>
      <c r="C89" s="27">
        <v>50000</v>
      </c>
      <c r="D89" s="14"/>
    </row>
    <row r="90" spans="1:4" s="10" customFormat="1" ht="12.75">
      <c r="A90" s="14" t="s">
        <v>70</v>
      </c>
      <c r="B90" s="28" t="s">
        <v>71</v>
      </c>
      <c r="C90" s="29">
        <v>150000</v>
      </c>
      <c r="D90" s="13"/>
    </row>
    <row r="91" spans="1:4" s="10" customFormat="1" ht="12.75">
      <c r="A91" s="14" t="s">
        <v>70</v>
      </c>
      <c r="B91" s="28" t="s">
        <v>72</v>
      </c>
      <c r="C91" s="29">
        <v>150000</v>
      </c>
      <c r="D91" s="13"/>
    </row>
    <row r="92" spans="1:4" s="10" customFormat="1" ht="12.75">
      <c r="A92" s="14" t="s">
        <v>46</v>
      </c>
      <c r="B92" s="28" t="s">
        <v>73</v>
      </c>
      <c r="C92" s="29">
        <v>80000</v>
      </c>
      <c r="D92" s="13"/>
    </row>
    <row r="93" spans="1:4" s="10" customFormat="1" ht="12.75">
      <c r="A93" s="14" t="s">
        <v>52</v>
      </c>
      <c r="B93" s="28" t="s">
        <v>74</v>
      </c>
      <c r="C93" s="29">
        <v>167000</v>
      </c>
      <c r="D93" s="13"/>
    </row>
    <row r="94" spans="1:4" s="10" customFormat="1" ht="12.75">
      <c r="A94" s="14" t="s">
        <v>50</v>
      </c>
      <c r="B94" s="18" t="s">
        <v>75</v>
      </c>
      <c r="C94" s="27">
        <v>50000</v>
      </c>
      <c r="D94" s="14"/>
    </row>
    <row r="95" spans="1:4" s="10" customFormat="1" ht="12.75">
      <c r="A95" s="14" t="s">
        <v>76</v>
      </c>
      <c r="B95" s="18" t="s">
        <v>77</v>
      </c>
      <c r="C95" s="27">
        <v>4000000</v>
      </c>
      <c r="D95" s="14"/>
    </row>
    <row r="96" spans="1:4" s="10" customFormat="1" ht="12.75">
      <c r="A96" s="14" t="s">
        <v>76</v>
      </c>
      <c r="B96" s="28" t="s">
        <v>78</v>
      </c>
      <c r="C96" s="29">
        <v>400000</v>
      </c>
      <c r="D96" s="14"/>
    </row>
    <row r="97" spans="1:4" s="10" customFormat="1" ht="12.75">
      <c r="A97" s="14" t="s">
        <v>79</v>
      </c>
      <c r="B97" s="14"/>
      <c r="C97" s="13"/>
      <c r="D97" s="30">
        <f>SUM(D37:D95)</f>
        <v>8360300</v>
      </c>
    </row>
    <row r="98" spans="1:4" s="10" customFormat="1" ht="12.75">
      <c r="A98" s="14"/>
      <c r="C98" s="12"/>
      <c r="D98" s="13">
        <f>SUM(D32-D97)</f>
        <v>-5417700</v>
      </c>
    </row>
    <row r="99" spans="1:4" s="10" customFormat="1" ht="12.75">
      <c r="A99" s="31"/>
      <c r="C99" s="32"/>
      <c r="D99" s="14"/>
    </row>
    <row r="100" spans="1:4" s="10" customFormat="1" ht="12.75">
      <c r="A100" s="33" t="s">
        <v>80</v>
      </c>
      <c r="C100" s="32"/>
      <c r="D100" s="16"/>
    </row>
    <row r="101" spans="1:4" ht="12.75">
      <c r="A101" s="33" t="s">
        <v>81</v>
      </c>
      <c r="B101" s="34"/>
      <c r="C101" s="35"/>
      <c r="D101" s="36"/>
    </row>
    <row r="102" spans="1:4" ht="12.75">
      <c r="A102" s="33"/>
      <c r="B102" s="37"/>
      <c r="C102" s="38"/>
      <c r="D102" s="39"/>
    </row>
    <row r="103" spans="1:4" ht="12.75">
      <c r="A103"/>
      <c r="B103" s="40" t="s">
        <v>82</v>
      </c>
      <c r="C103" s="38"/>
      <c r="D103" s="41"/>
    </row>
    <row r="104" spans="1:4" ht="12.75">
      <c r="A104"/>
      <c r="B104" s="40" t="s">
        <v>83</v>
      </c>
      <c r="C104" s="38"/>
      <c r="D104" s="41"/>
    </row>
    <row r="105" spans="1:4" ht="12.75">
      <c r="A105"/>
      <c r="B105" s="42" t="s">
        <v>84</v>
      </c>
      <c r="C105" s="38"/>
      <c r="D105" s="43"/>
    </row>
    <row r="106" spans="1:4" ht="12.75">
      <c r="A106"/>
      <c r="B106" t="s">
        <v>85</v>
      </c>
      <c r="C106" s="38"/>
      <c r="D106" s="43"/>
    </row>
    <row r="107" spans="1:4" ht="12.75">
      <c r="A107"/>
      <c r="B107"/>
      <c r="C107" s="38"/>
      <c r="D107" s="44"/>
    </row>
    <row r="108" spans="1:4" ht="12.75">
      <c r="A108"/>
      <c r="B108"/>
      <c r="C108" s="38"/>
      <c r="D108" s="45"/>
    </row>
    <row r="109" spans="1:4" ht="12.75">
      <c r="A109"/>
      <c r="B109"/>
      <c r="C109" s="38"/>
      <c r="D109" s="45"/>
    </row>
    <row r="110" spans="1:4" ht="12.75">
      <c r="A110"/>
      <c r="B110"/>
      <c r="C110" s="38"/>
      <c r="D110" s="45"/>
    </row>
    <row r="111" spans="1:4" ht="12.75">
      <c r="A111"/>
      <c r="B111"/>
      <c r="C111" s="38"/>
      <c r="D111" s="45"/>
    </row>
    <row r="112" spans="1:4" ht="12.75">
      <c r="A112"/>
      <c r="B112" s="37"/>
      <c r="C112" s="38"/>
      <c r="D112" s="45"/>
    </row>
    <row r="113" spans="1:4" ht="12.75">
      <c r="A113" s="37"/>
      <c r="B113" s="37"/>
      <c r="C113" s="38"/>
      <c r="D113" s="45"/>
    </row>
    <row r="114" spans="1:4" ht="12.75">
      <c r="A114" s="37"/>
      <c r="B114" s="37"/>
      <c r="C114" s="38"/>
      <c r="D114" s="45"/>
    </row>
    <row r="115" spans="1:4" ht="12.75">
      <c r="A115" s="37"/>
      <c r="B115" s="37"/>
      <c r="C115" s="38"/>
      <c r="D115" s="45"/>
    </row>
    <row r="116" spans="1:4" ht="12.75">
      <c r="A116" s="37"/>
      <c r="B116" s="37"/>
      <c r="C116" s="38"/>
      <c r="D116" s="45"/>
    </row>
    <row r="117" spans="1:4" ht="12.75">
      <c r="A117" s="37"/>
      <c r="B117" s="37"/>
      <c r="C117" s="38"/>
      <c r="D117" s="45"/>
    </row>
    <row r="118" spans="1:4" ht="12.75">
      <c r="A118" s="37"/>
      <c r="B118" s="37"/>
      <c r="C118" s="38"/>
      <c r="D118" s="45"/>
    </row>
    <row r="119" spans="1:4" ht="12.75">
      <c r="A119" s="37"/>
      <c r="B119" s="37"/>
      <c r="C119" s="38"/>
      <c r="D119" s="45"/>
    </row>
    <row r="120" spans="1:4" ht="12.75">
      <c r="A120" s="37"/>
      <c r="B120" s="37"/>
      <c r="C120" s="38"/>
      <c r="D120" s="45"/>
    </row>
    <row r="121" spans="1:4" ht="12.75">
      <c r="A121" s="37"/>
      <c r="B121" s="37"/>
      <c r="C121" s="38"/>
      <c r="D121" s="45"/>
    </row>
    <row r="122" spans="1:4" ht="12.75">
      <c r="A122" s="37"/>
      <c r="B122" s="37"/>
      <c r="C122" s="38"/>
      <c r="D122" s="45"/>
    </row>
    <row r="123" spans="1:4" ht="12.75">
      <c r="A123" s="37"/>
      <c r="B123" s="37"/>
      <c r="C123" s="38"/>
      <c r="D123" s="45"/>
    </row>
    <row r="124" spans="1:4" ht="12.75">
      <c r="A124" s="37"/>
      <c r="B124" s="37"/>
      <c r="C124" s="38"/>
      <c r="D124" s="45"/>
    </row>
    <row r="125" spans="1:4" ht="12.75">
      <c r="A125" s="37"/>
      <c r="B125" s="37"/>
      <c r="C125" s="38"/>
      <c r="D125" s="45"/>
    </row>
    <row r="126" spans="1:4" ht="12.75">
      <c r="A126" s="37"/>
      <c r="B126" s="37"/>
      <c r="C126" s="38"/>
      <c r="D126" s="45"/>
    </row>
    <row r="127" spans="1:4" ht="12.75">
      <c r="A127" s="37"/>
      <c r="B127" s="37"/>
      <c r="C127" s="38"/>
      <c r="D127" s="45"/>
    </row>
    <row r="128" spans="1:4" ht="12.75">
      <c r="A128" s="37"/>
      <c r="B128" s="37"/>
      <c r="C128" s="38"/>
      <c r="D128" s="45"/>
    </row>
    <row r="129" spans="1:4" ht="12.75">
      <c r="A129" s="37"/>
      <c r="B129" s="37"/>
      <c r="C129" s="38"/>
      <c r="D129" s="45"/>
    </row>
    <row r="130" spans="1:4" ht="12.75">
      <c r="A130" s="37"/>
      <c r="B130" s="37"/>
      <c r="C130" s="38"/>
      <c r="D130" s="45"/>
    </row>
    <row r="131" spans="1:4" ht="12.75">
      <c r="A131" s="37"/>
      <c r="B131" s="37"/>
      <c r="C131" s="38"/>
      <c r="D131" s="45"/>
    </row>
    <row r="132" spans="1:4" ht="12.75">
      <c r="A132" s="37"/>
      <c r="B132" s="37"/>
      <c r="C132" s="38"/>
      <c r="D132" s="45"/>
    </row>
    <row r="133" spans="1:4" ht="12.75">
      <c r="A133" s="37"/>
      <c r="B133" s="37"/>
      <c r="C133" s="38"/>
      <c r="D133" s="45"/>
    </row>
    <row r="134" spans="1:4" ht="12.75">
      <c r="A134" s="37"/>
      <c r="B134" s="37"/>
      <c r="C134" s="38"/>
      <c r="D134" s="45"/>
    </row>
    <row r="135" spans="1:4" ht="12.75">
      <c r="A135" s="37"/>
      <c r="B135" s="37"/>
      <c r="C135" s="38"/>
      <c r="D135" s="45"/>
    </row>
    <row r="136" spans="1:4" ht="12.75">
      <c r="A136" s="37"/>
      <c r="B136" s="37"/>
      <c r="C136" s="38"/>
      <c r="D136" s="45"/>
    </row>
    <row r="137" spans="1:4" ht="12.75">
      <c r="A137" s="37"/>
      <c r="B137" s="37"/>
      <c r="C137" s="38"/>
      <c r="D137" s="45"/>
    </row>
    <row r="138" spans="1:4" ht="12.75">
      <c r="A138" s="37"/>
      <c r="B138" s="37"/>
      <c r="C138" s="38"/>
      <c r="D138" s="45"/>
    </row>
    <row r="139" spans="1:4" ht="12.75">
      <c r="A139" s="37"/>
      <c r="B139" s="37"/>
      <c r="C139" s="38"/>
      <c r="D139" s="45"/>
    </row>
    <row r="140" spans="1:4" ht="12.75">
      <c r="A140" s="37"/>
      <c r="B140" s="37"/>
      <c r="C140" s="38"/>
      <c r="D140" s="45"/>
    </row>
    <row r="141" spans="1:4" ht="12.75">
      <c r="A141" s="37"/>
      <c r="B141" s="37"/>
      <c r="C141" s="38"/>
      <c r="D141" s="45"/>
    </row>
    <row r="142" spans="1:4" ht="12.75">
      <c r="A142" s="37"/>
      <c r="B142" s="37"/>
      <c r="C142" s="38"/>
      <c r="D142" s="45"/>
    </row>
    <row r="143" spans="1:4" ht="12.75">
      <c r="A143" s="37"/>
      <c r="B143" s="37"/>
      <c r="C143" s="38"/>
      <c r="D143" s="45"/>
    </row>
    <row r="144" spans="1:4" ht="12.75">
      <c r="A144" s="37"/>
      <c r="B144" s="37"/>
      <c r="C144" s="38"/>
      <c r="D144" s="45"/>
    </row>
    <row r="145" spans="1:4" ht="12.75">
      <c r="A145" s="37"/>
      <c r="B145" s="37"/>
      <c r="C145" s="38"/>
      <c r="D145" s="45"/>
    </row>
    <row r="146" spans="1:4" ht="12.75">
      <c r="A146" s="37"/>
      <c r="B146" s="37"/>
      <c r="C146" s="38"/>
      <c r="D146" s="45"/>
    </row>
    <row r="147" spans="1:4" ht="12.75">
      <c r="A147" s="37"/>
      <c r="B147" s="37"/>
      <c r="C147" s="38"/>
      <c r="D147" s="45"/>
    </row>
    <row r="148" spans="1:4" ht="12.75">
      <c r="A148" s="37"/>
      <c r="B148" s="37"/>
      <c r="C148" s="38"/>
      <c r="D148" s="45"/>
    </row>
    <row r="149" spans="1:4" ht="12.75">
      <c r="A149" s="37"/>
      <c r="B149" s="37"/>
      <c r="C149" s="38"/>
      <c r="D149" s="45"/>
    </row>
    <row r="150" spans="1:4" ht="12.75">
      <c r="A150" s="37"/>
      <c r="B150" s="37"/>
      <c r="C150" s="38"/>
      <c r="D150" s="45"/>
    </row>
    <row r="151" spans="1:4" ht="12.75">
      <c r="A151" s="37"/>
      <c r="B151" s="37"/>
      <c r="C151" s="38"/>
      <c r="D151" s="45"/>
    </row>
    <row r="152" spans="1:4" ht="12.75">
      <c r="A152" s="37"/>
      <c r="B152" s="37"/>
      <c r="C152" s="38"/>
      <c r="D152" s="45"/>
    </row>
    <row r="153" spans="1:4" ht="12.75">
      <c r="A153" s="37"/>
      <c r="B153" s="37"/>
      <c r="C153" s="38"/>
      <c r="D153" s="45"/>
    </row>
    <row r="154" spans="1:4" ht="12.75">
      <c r="A154" s="37"/>
      <c r="B154" s="37"/>
      <c r="C154" s="38"/>
      <c r="D154" s="45"/>
    </row>
    <row r="155" spans="1:4" ht="12.75">
      <c r="A155" s="37"/>
      <c r="B155" s="37"/>
      <c r="C155" s="38"/>
      <c r="D155" s="45"/>
    </row>
    <row r="156" spans="1:4" ht="12.75">
      <c r="A156" s="37"/>
      <c r="B156" s="37"/>
      <c r="C156" s="38"/>
      <c r="D156" s="45"/>
    </row>
    <row r="157" spans="1:4" ht="12.75">
      <c r="A157" s="37"/>
      <c r="B157" s="5"/>
      <c r="D157" s="45"/>
    </row>
    <row r="158" spans="1:4" ht="12.75">
      <c r="A158" s="5"/>
      <c r="B158" s="5"/>
      <c r="D158" s="6"/>
    </row>
    <row r="159" spans="1:4" ht="12.75">
      <c r="A159" s="5"/>
      <c r="B159" s="5"/>
      <c r="D159" s="6"/>
    </row>
    <row r="160" spans="1:4" ht="12.75">
      <c r="A160" s="5"/>
      <c r="B160" s="5"/>
      <c r="D160" s="6"/>
    </row>
    <row r="161" spans="1:4" ht="12.75">
      <c r="A161" s="5"/>
      <c r="B161" s="5"/>
      <c r="D161" s="6"/>
    </row>
    <row r="162" spans="1:4" ht="12.75">
      <c r="A162" s="5"/>
      <c r="B162" s="5"/>
      <c r="D162" s="6"/>
    </row>
    <row r="163" spans="1:4" ht="12.75">
      <c r="A163" s="5"/>
      <c r="B163" s="5"/>
      <c r="D163" s="6"/>
    </row>
    <row r="164" spans="1:4" ht="12.75">
      <c r="A164" s="5"/>
      <c r="B164" s="5"/>
      <c r="D164" s="6"/>
    </row>
    <row r="165" spans="1:4" ht="12.75">
      <c r="A165" s="5"/>
      <c r="B165" s="5"/>
      <c r="D165" s="6"/>
    </row>
    <row r="166" spans="1:4" ht="12.75">
      <c r="A166" s="5"/>
      <c r="B166" s="5"/>
      <c r="D166" s="6"/>
    </row>
    <row r="167" spans="1:4" ht="12.75">
      <c r="A167" s="5"/>
      <c r="B167" s="5"/>
      <c r="D167" s="6"/>
    </row>
    <row r="168" spans="1:4" ht="12.75">
      <c r="A168" s="5"/>
      <c r="B168" s="5"/>
      <c r="D168" s="6"/>
    </row>
    <row r="169" spans="1:4" ht="12.75">
      <c r="A169" s="5"/>
      <c r="B169" s="5"/>
      <c r="D169" s="6"/>
    </row>
    <row r="170" spans="1:4" ht="12.75">
      <c r="A170" s="5"/>
      <c r="B170" s="5"/>
      <c r="D170" s="6"/>
    </row>
    <row r="171" spans="1:4" ht="12.75">
      <c r="A171" s="5"/>
      <c r="B171" s="5"/>
      <c r="D171" s="6"/>
    </row>
    <row r="172" spans="1:4" ht="12.75">
      <c r="A172" s="5"/>
      <c r="B172" s="5"/>
      <c r="D172" s="6"/>
    </row>
    <row r="173" spans="1:4" ht="12.75">
      <c r="A173" s="5"/>
      <c r="B173" s="5"/>
      <c r="D173" s="6"/>
    </row>
    <row r="174" spans="1:4" ht="12.75">
      <c r="A174" s="5"/>
      <c r="B174" s="5"/>
      <c r="D174" s="6"/>
    </row>
    <row r="175" spans="1:4" ht="12.75">
      <c r="A175" s="5"/>
      <c r="B175" s="5"/>
      <c r="D175" s="6"/>
    </row>
    <row r="176" spans="1:4" ht="12.75">
      <c r="A176" s="5"/>
      <c r="B176" s="5"/>
      <c r="D176" s="6"/>
    </row>
    <row r="177" spans="1:4" ht="12.75">
      <c r="A177" s="5"/>
      <c r="B177" s="5"/>
      <c r="D177" s="6"/>
    </row>
    <row r="178" spans="1:4" ht="12.75">
      <c r="A178" s="5"/>
      <c r="B178" s="5"/>
      <c r="D178" s="6"/>
    </row>
    <row r="179" spans="1:4" ht="12.75">
      <c r="A179" s="5"/>
      <c r="B179" s="5"/>
      <c r="D179" s="6"/>
    </row>
    <row r="180" spans="1:4" ht="12.75">
      <c r="A180" s="5"/>
      <c r="B180" s="5"/>
      <c r="D180" s="6"/>
    </row>
    <row r="181" spans="1:4" ht="12.75">
      <c r="A181" s="5"/>
      <c r="B181" s="5"/>
      <c r="D181" s="6"/>
    </row>
    <row r="182" spans="1:4" ht="12.75">
      <c r="A182" s="5"/>
      <c r="B182" s="5"/>
      <c r="D182" s="6"/>
    </row>
    <row r="183" spans="1:4" ht="12.75">
      <c r="A183" s="5"/>
      <c r="B183" s="5"/>
      <c r="D183" s="6"/>
    </row>
    <row r="184" spans="1:4" ht="12.75">
      <c r="A184" s="5"/>
      <c r="B184" s="5"/>
      <c r="D184" s="6"/>
    </row>
    <row r="185" spans="1:4" ht="12.75">
      <c r="A185" s="5"/>
      <c r="B185" s="5"/>
      <c r="D185" s="6"/>
    </row>
    <row r="186" spans="1:4" ht="12.75">
      <c r="A186" s="5"/>
      <c r="B186" s="5"/>
      <c r="D186" s="6"/>
    </row>
    <row r="187" spans="1:4" ht="12.75">
      <c r="A187" s="5"/>
      <c r="B187" s="5"/>
      <c r="D187" s="6"/>
    </row>
    <row r="188" spans="1:4" ht="12.75">
      <c r="A188" s="5"/>
      <c r="B188" s="5"/>
      <c r="D188" s="6"/>
    </row>
    <row r="189" spans="1:4" ht="12.75">
      <c r="A189" s="5"/>
      <c r="B189" s="5"/>
      <c r="D189" s="6"/>
    </row>
    <row r="190" spans="1:4" ht="12.75">
      <c r="A190" s="5"/>
      <c r="B190" s="5"/>
      <c r="D190" s="6"/>
    </row>
    <row r="191" spans="1:4" ht="12.75">
      <c r="A191" s="5"/>
      <c r="B191" s="5"/>
      <c r="D191" s="6"/>
    </row>
    <row r="192" spans="1:4" ht="12.75">
      <c r="A192" s="5"/>
      <c r="B192" s="5"/>
      <c r="D192" s="6"/>
    </row>
    <row r="193" spans="1:4" ht="12.75">
      <c r="A193" s="5"/>
      <c r="B193" s="5"/>
      <c r="D193" s="6"/>
    </row>
    <row r="194" spans="1:4" ht="12.75">
      <c r="A194" s="5"/>
      <c r="D194" s="6"/>
    </row>
  </sheetData>
  <sheetProtection selectLockedCells="1" selectUnlockedCells="1"/>
  <mergeCells count="2">
    <mergeCell ref="A1:D1"/>
    <mergeCell ref="A36:D36"/>
  </mergeCells>
  <printOptions/>
  <pageMargins left="0.39375" right="0.39375" top="0.31527777777777777" bottom="0.31527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view="pageBreakPreview" zoomScaleSheetLayoutView="100" workbookViewId="0" topLeftCell="A1">
      <selection activeCell="C8" sqref="C8"/>
    </sheetView>
  </sheetViews>
  <sheetFormatPr defaultColWidth="12.57421875" defaultRowHeight="12.75"/>
  <cols>
    <col min="1" max="1" width="33.00390625" style="0" customWidth="1"/>
    <col min="2" max="2" width="11.57421875" style="0" customWidth="1"/>
    <col min="3" max="3" width="20.8515625" style="0" customWidth="1"/>
    <col min="4" max="4" width="15.140625" style="0" customWidth="1"/>
    <col min="5" max="16384" width="11.57421875" style="0" customWidth="1"/>
  </cols>
  <sheetData>
    <row r="1" spans="1:4" ht="12.75">
      <c r="A1" s="5"/>
      <c r="B1" s="5"/>
      <c r="C1" s="2"/>
      <c r="D1" s="6"/>
    </row>
    <row r="2" ht="12.75">
      <c r="D2" s="46"/>
    </row>
    <row r="3" spans="1:4" ht="12.75">
      <c r="A3" s="7" t="s">
        <v>86</v>
      </c>
      <c r="D3" s="47"/>
    </row>
    <row r="4" spans="1:4" s="51" customFormat="1" ht="12.75">
      <c r="A4" s="48" t="s">
        <v>87</v>
      </c>
      <c r="B4" s="48"/>
      <c r="C4" s="49" t="s">
        <v>88</v>
      </c>
      <c r="D4" s="50">
        <v>-220000</v>
      </c>
    </row>
    <row r="5" spans="1:4" s="51" customFormat="1" ht="12.75">
      <c r="A5" s="48"/>
      <c r="B5" s="48"/>
      <c r="C5" s="49" t="s">
        <v>89</v>
      </c>
      <c r="D5" s="52">
        <v>220000</v>
      </c>
    </row>
    <row r="6" spans="1:4" s="10" customFormat="1" ht="12.75">
      <c r="A6" s="48"/>
      <c r="B6" s="48"/>
      <c r="C6" s="49"/>
      <c r="D6" s="50"/>
    </row>
    <row r="7" spans="1:4" s="10" customFormat="1" ht="12.75">
      <c r="A7" s="48"/>
      <c r="B7" s="48"/>
      <c r="C7" s="53"/>
      <c r="D7" s="54"/>
    </row>
    <row r="8" spans="1:4" s="10" customFormat="1" ht="12.75">
      <c r="A8" s="48"/>
      <c r="B8" s="48"/>
      <c r="C8" s="49"/>
      <c r="D8" s="50"/>
    </row>
    <row r="9" spans="1:4" s="10" customFormat="1" ht="12.75">
      <c r="A9" s="55"/>
      <c r="B9" s="55"/>
      <c r="C9" s="56"/>
      <c r="D9" s="50"/>
    </row>
    <row r="10" spans="1:4" s="10" customFormat="1" ht="12.75">
      <c r="A10" s="57"/>
      <c r="B10" s="55"/>
      <c r="C10" s="56"/>
      <c r="D10" s="50">
        <f>SUM(D4:D8)</f>
        <v>0</v>
      </c>
    </row>
    <row r="11" spans="1:4" s="10" customFormat="1" ht="12.75">
      <c r="A11" s="11"/>
      <c r="B11" s="11"/>
      <c r="C11" s="12"/>
      <c r="D11" s="13"/>
    </row>
    <row r="12" spans="1:4" s="10" customFormat="1" ht="12.75">
      <c r="A12" s="11"/>
      <c r="B12" s="11"/>
      <c r="C12" s="12"/>
      <c r="D12" s="14"/>
    </row>
    <row r="13" spans="1:4" s="10" customFormat="1" ht="12.75">
      <c r="A13" s="11"/>
      <c r="B13" s="11"/>
      <c r="C13" s="12"/>
      <c r="D13" s="14"/>
    </row>
    <row r="14" spans="1:4" s="10" customFormat="1" ht="12.75">
      <c r="A14" s="11"/>
      <c r="B14" s="11"/>
      <c r="C14" s="12"/>
      <c r="D14" s="14"/>
    </row>
    <row r="15" spans="1:4" s="10" customFormat="1" ht="12.75">
      <c r="A15" s="11"/>
      <c r="B15" s="11"/>
      <c r="C15" s="12"/>
      <c r="D15" s="14"/>
    </row>
    <row r="16" spans="1:4" s="10" customFormat="1" ht="12.75">
      <c r="A16" s="11"/>
      <c r="B16" s="11"/>
      <c r="C16" s="12"/>
      <c r="D16" s="14"/>
    </row>
    <row r="17" spans="1:4" ht="12.75">
      <c r="A17" s="19"/>
      <c r="B17" s="19"/>
      <c r="C17" s="20"/>
      <c r="D17" s="21"/>
    </row>
    <row r="18" spans="1:4" ht="12.75">
      <c r="A18" s="11"/>
      <c r="B18" s="11"/>
      <c r="C18" s="12"/>
      <c r="D18" s="13"/>
    </row>
    <row r="19" spans="1:4" ht="12.75">
      <c r="A19" s="11"/>
      <c r="B19" s="11"/>
      <c r="C19" s="12"/>
      <c r="D19" s="13"/>
    </row>
    <row r="20" spans="1:4" ht="12.75">
      <c r="A20" s="11"/>
      <c r="B20" s="11"/>
      <c r="C20" s="12"/>
      <c r="D20" s="13"/>
    </row>
    <row r="21" spans="1:4" ht="12.75">
      <c r="A21" s="14"/>
      <c r="B21" s="14"/>
      <c r="C21" s="13"/>
      <c r="D21" s="22"/>
    </row>
    <row r="22" spans="1:4" ht="12.75">
      <c r="A22" s="14"/>
      <c r="B22" s="14"/>
      <c r="C22" s="13"/>
      <c r="D22" s="22"/>
    </row>
    <row r="23" spans="1:4" ht="12.75">
      <c r="A23" s="14"/>
      <c r="B23" s="14"/>
      <c r="C23" s="13"/>
      <c r="D23" s="22"/>
    </row>
    <row r="24" spans="1:4" ht="12.75">
      <c r="A24" s="14"/>
      <c r="B24" s="14"/>
      <c r="C24" s="13"/>
      <c r="D24" s="22"/>
    </row>
    <row r="25" spans="1:4" ht="12.75">
      <c r="A25" s="14"/>
      <c r="B25" s="14"/>
      <c r="C25" s="13"/>
      <c r="D25" s="22"/>
    </row>
  </sheetData>
  <sheetProtection selectLockedCells="1" selectUnlockedCells="1"/>
  <printOptions/>
  <pageMargins left="0.7875" right="0.7875" top="1.0527777777777778" bottom="0.7875" header="0.7875" footer="0.5118055555555555"/>
  <pageSetup horizontalDpi="300" verticalDpi="300" orientation="portrait" paperSize="9"/>
  <headerFooter alignWithMargins="0">
    <oddHeader>&amp;C&amp;"Times New Roman,obyčejné"&amp;12&amp;A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Křivohlavý Pavel</dc:creator>
  <cp:keywords/>
  <dc:description/>
  <cp:lastModifiedBy>Hana Bártová</cp:lastModifiedBy>
  <cp:lastPrinted>2016-04-08T13:26:19Z</cp:lastPrinted>
  <dcterms:created xsi:type="dcterms:W3CDTF">2013-12-19T10:22:19Z</dcterms:created>
  <dcterms:modified xsi:type="dcterms:W3CDTF">2016-04-11T12:46:58Z</dcterms:modified>
  <cp:category/>
  <cp:version/>
  <cp:contentType/>
  <cp:contentStatus/>
  <cp:revision>15</cp:revision>
</cp:coreProperties>
</file>