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8" activeTab="1"/>
  </bookViews>
  <sheets>
    <sheet name="rozpočtová opatření č 6 2013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<sst xmlns="http://schemas.openxmlformats.org/spreadsheetml/2006/main" count="193" uniqueCount="172">
  <si>
    <t>PŘÍJMY:</t>
  </si>
  <si>
    <t>daň z příjmů fyzických osob ze závislé činnosti</t>
  </si>
  <si>
    <t>daň z příjmů fyzických osob ze samost.výděl.činnosti</t>
  </si>
  <si>
    <t>daň z příjmů fyzických osob z kapitál.výnosů</t>
  </si>
  <si>
    <t>DPH</t>
  </si>
  <si>
    <t>daň z nemovitostí</t>
  </si>
  <si>
    <t>nájem z prostor střelnice</t>
  </si>
  <si>
    <t>Org.5 3419-2131</t>
  </si>
  <si>
    <t>dotace na volby prezidenta</t>
  </si>
  <si>
    <t>ÚZ98008 4111</t>
  </si>
  <si>
    <t>dotace na volby do PS Parlamentu ČR</t>
  </si>
  <si>
    <t>ÚZ 98071 4111</t>
  </si>
  <si>
    <t>VÝDAJE:</t>
  </si>
  <si>
    <t>lesní hospodářství – dohody o prov.práce</t>
  </si>
  <si>
    <t>1031-5021</t>
  </si>
  <si>
    <t xml:space="preserve">        - materiál</t>
  </si>
  <si>
    <t>1031-5139</t>
  </si>
  <si>
    <t xml:space="preserve">        - služby</t>
  </si>
  <si>
    <t>1031-5169</t>
  </si>
  <si>
    <t>odborná lesní správa</t>
  </si>
  <si>
    <t>1036-5169</t>
  </si>
  <si>
    <t>Kultura – kronika</t>
  </si>
  <si>
    <t>3399-5021</t>
  </si>
  <si>
    <t>3399-5169</t>
  </si>
  <si>
    <t xml:space="preserve">        - věcné dary</t>
  </si>
  <si>
    <t>3399-5194</t>
  </si>
  <si>
    <t xml:space="preserve">        - příspěvky nezisk.organizacím</t>
  </si>
  <si>
    <t>3399-5229</t>
  </si>
  <si>
    <t>vnitřní správa – dohody o provedení práce</t>
  </si>
  <si>
    <t>6171-5021</t>
  </si>
  <si>
    <t>6171-5139</t>
  </si>
  <si>
    <t xml:space="preserve">        - elektrická energie</t>
  </si>
  <si>
    <t>6171-5154</t>
  </si>
  <si>
    <t>6171-5169</t>
  </si>
  <si>
    <t xml:space="preserve">        - opravy a udržování</t>
  </si>
  <si>
    <t>6171-5171</t>
  </si>
  <si>
    <t xml:space="preserve">        - neinvestiční přísp. - přestupková agenda</t>
  </si>
  <si>
    <t>6171-5321</t>
  </si>
  <si>
    <t xml:space="preserve">        - nákup notebooku – dlouhodobý majetek</t>
  </si>
  <si>
    <t>6171-6122</t>
  </si>
  <si>
    <t>vybavení spolkového domku Chlumská</t>
  </si>
  <si>
    <t>3639-5137</t>
  </si>
  <si>
    <t>spolkový dům Chlumská vč.ČOV,tepel.čerpadlo</t>
  </si>
  <si>
    <t>Org. 26 3639-6121</t>
  </si>
  <si>
    <t>veřejná zeleň – materiál</t>
  </si>
  <si>
    <t>3745-5139</t>
  </si>
  <si>
    <t>3745-5169</t>
  </si>
  <si>
    <t>veřejné osvětlení – elektrická energie</t>
  </si>
  <si>
    <t>3631-5154</t>
  </si>
  <si>
    <t>3631-5171</t>
  </si>
  <si>
    <t>všeobecná správa a údržba majetku – služby</t>
  </si>
  <si>
    <t>3639-5169</t>
  </si>
  <si>
    <t xml:space="preserve">        - daň z převodu nemovitostí</t>
  </si>
  <si>
    <t>3639-5362</t>
  </si>
  <si>
    <t xml:space="preserve">        - odkup pozemků</t>
  </si>
  <si>
    <t>3639-6130</t>
  </si>
  <si>
    <t xml:space="preserve">        - dohody o provedení práce</t>
  </si>
  <si>
    <t>3639-5021</t>
  </si>
  <si>
    <t xml:space="preserve">        - nákup drobného dlouhod.majetku</t>
  </si>
  <si>
    <t>3639-5139</t>
  </si>
  <si>
    <t>3639-5171</t>
  </si>
  <si>
    <t>ostatní činnost – příspěvky nezisk.organizacím</t>
  </si>
  <si>
    <t>6409-5229</t>
  </si>
  <si>
    <t>nákup hasičského vozidla</t>
  </si>
  <si>
    <t>5512-6123</t>
  </si>
  <si>
    <t>přístavba sálu OÚ</t>
  </si>
  <si>
    <t>6171-6121</t>
  </si>
  <si>
    <t>rekonstrukce oken OÚ</t>
  </si>
  <si>
    <t>topení I.patro OÚ</t>
  </si>
  <si>
    <t>studna Trnčí</t>
  </si>
  <si>
    <t>2310-6121</t>
  </si>
  <si>
    <t>vnitřní obchod – prodejna Trnčí el.energie</t>
  </si>
  <si>
    <t>Org.6 2141-5154</t>
  </si>
  <si>
    <t xml:space="preserve">        - oprava účtování el. Energie</t>
  </si>
  <si>
    <t>2141-5154</t>
  </si>
  <si>
    <t>Knihovna – materiál</t>
  </si>
  <si>
    <t>3314-5139</t>
  </si>
  <si>
    <t>nebezpečný odpad</t>
  </si>
  <si>
    <t>3721-5169</t>
  </si>
  <si>
    <t>odpadové hospodářství – služby</t>
  </si>
  <si>
    <t>3722-5169</t>
  </si>
  <si>
    <t>likvidace černé skládky – služby</t>
  </si>
  <si>
    <t>3729-5169</t>
  </si>
  <si>
    <t>SDH – materiál</t>
  </si>
  <si>
    <t>5512-5139</t>
  </si>
  <si>
    <t xml:space="preserve">        - pohonné hmoty</t>
  </si>
  <si>
    <t>5512-5156</t>
  </si>
  <si>
    <t>5512-5169</t>
  </si>
  <si>
    <t>5512-5171</t>
  </si>
  <si>
    <t>5512-5194</t>
  </si>
  <si>
    <t xml:space="preserve">        - příspěvek na činnost</t>
  </si>
  <si>
    <t>5512-5222</t>
  </si>
  <si>
    <t>bankovní poplatky</t>
  </si>
  <si>
    <t>6310-5163</t>
  </si>
  <si>
    <t xml:space="preserve">             Rozpočet 2013 –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</si>
  <si>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</si>
  <si>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</si>
  <si>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</si>
  <si>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</si>
  <si>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</si>
  <si>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</si>
  <si>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</si>
  <si>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</si>
  <si>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3631 veřejné osvětlení</t>
  </si>
  <si>
    <t>§ 3639</t>
  </si>
  <si>
    <t xml:space="preserve">§ 2119 úhrada z dobývacího prostoru </t>
  </si>
  <si>
    <t>§ 2142 pohostinství Ježovy</t>
  </si>
  <si>
    <t>§ 1335 popl.za odnětí z funkce lesa</t>
  </si>
  <si>
    <t>Všeobecná pokladní správa</t>
  </si>
  <si>
    <t>Daňové příjmy</t>
  </si>
  <si>
    <t>§ 1342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</si>
  <si>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</si>
  <si>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</si>
  <si>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</si>
  <si>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</si>
  <si>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</si>
  <si>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</si>
  <si>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neinvestiční dotace od kraje na lesy</t>
  </si>
  <si>
    <t>neinvestiční dotace od ministerstva zemědělství na pořízení lesního hospodářského plánu</t>
  </si>
  <si>
    <t>Celkem příjmy</t>
  </si>
  <si>
    <t xml:space="preserve">         Rozpočet 2013 -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</si>
  <si>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</si>
  <si>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</si>
  <si>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</si>
  <si>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</si>
  <si>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</si>
  <si>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2141 vnitřní obchod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</si>
  <si>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</si>
  <si>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</si>
  <si>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</si>
  <si>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</si>
  <si>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</si>
  <si>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</si>
  <si>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</si>
  <si>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3321 příspěvek národnímu památkovému úřadu</t>
  </si>
  <si>
    <t>§ 3636  územní plán obce</t>
  </si>
  <si>
    <t>§ 6171 Vnitřní správa</t>
  </si>
  <si>
    <t>§ 6112</t>
  </si>
  <si>
    <t>odměny zastupitelstvu</t>
  </si>
  <si>
    <t>§ 6114</t>
  </si>
  <si>
    <t>volby do Poslanecké sněmovny Parlamentu ČR</t>
  </si>
  <si>
    <t>§ 6118</t>
  </si>
  <si>
    <t>volba prezidenta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</si>
  <si>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</si>
  <si>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</si>
  <si>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</si>
  <si>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</si>
  <si>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6399 ostatní finanční operace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</si>
  <si>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</si>
  <si>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</si>
  <si>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</si>
  <si>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</si>
  <si>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</si>
  <si>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</si>
  <si>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</si>
  <si>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</si>
  <si>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oprava a údržba obecního majetku</t>
  </si>
  <si>
    <t>§ 2142</t>
  </si>
  <si>
    <t>pohostinství Ježovy</t>
  </si>
  <si>
    <t>§ 3412</t>
  </si>
  <si>
    <t>hřiště</t>
  </si>
  <si>
    <t>Investice</t>
  </si>
  <si>
    <t>spolkový dům Chlumská</t>
  </si>
  <si>
    <t>odkup pozemků</t>
  </si>
  <si>
    <t xml:space="preserve">§ 6171 </t>
  </si>
  <si>
    <t>rekonstrukce oken obecního úřadu</t>
  </si>
  <si>
    <t>Topení I.patro obecního úřadu</t>
  </si>
  <si>
    <t>Celkem výdaje</t>
  </si>
  <si>
    <t>Rozpočet je schválen jako přebytkový ve výši 186.805,- Kč.</t>
  </si>
  <si>
    <t>Rozpočet vychází ze schváleného rozpočtového výhledu.</t>
  </si>
  <si>
    <t xml:space="preserve">Vyvěšeno: </t>
  </si>
  <si>
    <t xml:space="preserve">Sejmuto: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</si>
</sst>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&quot; Kč&quot;"/>
    <numFmt numFmtId="166" formatCode="#,##0\ [$Kč-405];[Red]\-#,##0\ [$Kč-405]"/>
  </numFmts>
  <fonts count="53">
    <font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25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165" fontId="12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6" fillId="0" borderId="11" xfId="0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165" fontId="10" fillId="0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164" fontId="12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zoomScalePageLayoutView="0" workbookViewId="0" topLeftCell="A43">
      <selection activeCell="A75" sqref="A75"/>
    </sheetView>
  </sheetViews>
  <sheetFormatPr defaultColWidth="11.57421875" defaultRowHeight="12.75"/>
  <cols>
    <col min="1" max="1" width="46.140625" style="0" customWidth="1"/>
    <col min="2" max="2" width="16.7109375" style="0" customWidth="1"/>
    <col min="3" max="3" width="15.00390625" style="1" customWidth="1"/>
  </cols>
  <sheetData>
    <row r="1" spans="1:3" ht="12.75">
      <c r="A1" s="2" t="s">
        <v>0</v>
      </c>
      <c r="B1" s="2"/>
      <c r="C1" s="3"/>
    </row>
    <row r="2" spans="1:3" ht="12.75">
      <c r="A2" s="2" t="s">
        <v>1</v>
      </c>
      <c r="B2" s="2">
        <v>1111</v>
      </c>
      <c r="C2" s="4">
        <v>96000</v>
      </c>
    </row>
    <row r="3" spans="1:3" ht="12.75">
      <c r="A3" s="2" t="s">
        <v>2</v>
      </c>
      <c r="B3" s="2">
        <v>1112</v>
      </c>
      <c r="C3" s="3">
        <v>-123000</v>
      </c>
    </row>
    <row r="4" spans="1:3" ht="12.75">
      <c r="A4" s="2" t="s">
        <v>3</v>
      </c>
      <c r="B4" s="2">
        <v>1113</v>
      </c>
      <c r="C4" s="4">
        <v>38000</v>
      </c>
    </row>
    <row r="5" spans="1:3" ht="12.75">
      <c r="A5" s="2" t="s">
        <v>4</v>
      </c>
      <c r="B5" s="2">
        <v>1211</v>
      </c>
      <c r="C5" s="3">
        <v>139000</v>
      </c>
    </row>
    <row r="6" spans="1:3" ht="12.75">
      <c r="A6" s="2" t="s">
        <v>5</v>
      </c>
      <c r="B6" s="2">
        <v>1511</v>
      </c>
      <c r="C6" s="3">
        <v>30000</v>
      </c>
    </row>
    <row r="7" spans="1:3" ht="12.75">
      <c r="A7" t="s">
        <v>6</v>
      </c>
      <c r="B7" s="2" t="s">
        <v>7</v>
      </c>
      <c r="C7" s="3">
        <v>20000</v>
      </c>
    </row>
    <row r="8" spans="1:3" ht="12.75">
      <c r="A8" s="2" t="s">
        <v>8</v>
      </c>
      <c r="B8" s="2" t="s">
        <v>9</v>
      </c>
      <c r="C8" s="3">
        <v>-17081</v>
      </c>
    </row>
    <row r="9" spans="1:3" ht="12.75">
      <c r="A9" s="2" t="s">
        <v>10</v>
      </c>
      <c r="B9" s="2" t="s">
        <v>11</v>
      </c>
      <c r="C9" s="5">
        <v>21000</v>
      </c>
    </row>
    <row r="10" spans="1:3" ht="12.75">
      <c r="A10" s="2"/>
      <c r="B10" s="2"/>
      <c r="C10" s="4">
        <f>SUM(C2:C9)</f>
        <v>203919</v>
      </c>
    </row>
    <row r="11" spans="1:3" ht="12.75">
      <c r="A11" s="2"/>
      <c r="B11" s="2"/>
      <c r="C11" s="3"/>
    </row>
    <row r="12" spans="1:3" ht="12.75">
      <c r="A12" s="2" t="s">
        <v>12</v>
      </c>
      <c r="B12" s="2"/>
      <c r="C12" s="3"/>
    </row>
    <row r="13" spans="1:3" ht="12.75">
      <c r="A13" s="2" t="s">
        <v>13</v>
      </c>
      <c r="B13" s="2" t="s">
        <v>14</v>
      </c>
      <c r="C13" s="4">
        <v>1200</v>
      </c>
    </row>
    <row r="14" spans="1:3" ht="12.75">
      <c r="A14" s="2" t="s">
        <v>15</v>
      </c>
      <c r="B14" s="2" t="s">
        <v>16</v>
      </c>
      <c r="C14" s="4">
        <v>6000</v>
      </c>
    </row>
    <row r="15" spans="1:3" ht="12.75">
      <c r="A15" t="s">
        <v>17</v>
      </c>
      <c r="B15" t="s">
        <v>18</v>
      </c>
      <c r="C15" s="6">
        <v>-3000</v>
      </c>
    </row>
    <row r="16" spans="1:3" ht="12.75">
      <c r="A16" s="2" t="s">
        <v>19</v>
      </c>
      <c r="B16" s="2" t="s">
        <v>20</v>
      </c>
      <c r="C16" s="4">
        <v>9000</v>
      </c>
    </row>
    <row r="17" spans="1:3" ht="12.75">
      <c r="A17" s="2" t="s">
        <v>21</v>
      </c>
      <c r="B17" s="2" t="s">
        <v>22</v>
      </c>
      <c r="C17" s="4">
        <v>3500</v>
      </c>
    </row>
    <row r="18" spans="1:3" ht="12.75">
      <c r="A18" s="2" t="s">
        <v>17</v>
      </c>
      <c r="B18" s="2" t="s">
        <v>23</v>
      </c>
      <c r="C18" s="4">
        <v>-19500</v>
      </c>
    </row>
    <row r="19" spans="1:3" ht="12.75">
      <c r="A19" s="2" t="s">
        <v>24</v>
      </c>
      <c r="B19" s="2" t="s">
        <v>25</v>
      </c>
      <c r="C19" s="4">
        <v>-29500</v>
      </c>
    </row>
    <row r="20" spans="1:3" ht="12.75">
      <c r="A20" s="2" t="s">
        <v>26</v>
      </c>
      <c r="B20" s="2" t="s">
        <v>27</v>
      </c>
      <c r="C20" s="4">
        <v>-7500</v>
      </c>
    </row>
    <row r="21" spans="1:3" ht="12.75">
      <c r="A21" s="2" t="s">
        <v>28</v>
      </c>
      <c r="B21" s="2" t="s">
        <v>29</v>
      </c>
      <c r="C21" s="4">
        <v>23000</v>
      </c>
    </row>
    <row r="22" spans="1:3" ht="12.75">
      <c r="A22" s="2" t="s">
        <v>15</v>
      </c>
      <c r="B22" s="2" t="s">
        <v>30</v>
      </c>
      <c r="C22" s="4">
        <v>-11000</v>
      </c>
    </row>
    <row r="23" spans="1:3" ht="12.75">
      <c r="A23" s="2" t="s">
        <v>31</v>
      </c>
      <c r="B23" s="2" t="s">
        <v>32</v>
      </c>
      <c r="C23" s="4">
        <v>-26000</v>
      </c>
    </row>
    <row r="24" spans="1:3" ht="12.75">
      <c r="A24" s="2" t="s">
        <v>17</v>
      </c>
      <c r="B24" s="2" t="s">
        <v>33</v>
      </c>
      <c r="C24" s="4">
        <v>-127020</v>
      </c>
    </row>
    <row r="25" spans="1:3" ht="12.75">
      <c r="A25" s="2" t="s">
        <v>34</v>
      </c>
      <c r="B25" s="2" t="s">
        <v>35</v>
      </c>
      <c r="C25" s="4">
        <v>-23800</v>
      </c>
    </row>
    <row r="26" spans="1:3" ht="12.75">
      <c r="A26" s="2" t="s">
        <v>36</v>
      </c>
      <c r="B26" s="2" t="s">
        <v>37</v>
      </c>
      <c r="C26" s="4">
        <v>900</v>
      </c>
    </row>
    <row r="27" spans="1:3" ht="12.75">
      <c r="A27" s="2" t="s">
        <v>38</v>
      </c>
      <c r="B27" s="2" t="s">
        <v>39</v>
      </c>
      <c r="C27" s="4">
        <v>-40000</v>
      </c>
    </row>
    <row r="28" spans="1:3" ht="12.75">
      <c r="A28" s="2" t="s">
        <v>40</v>
      </c>
      <c r="B28" s="2" t="s">
        <v>41</v>
      </c>
      <c r="C28" s="4">
        <v>-150000</v>
      </c>
    </row>
    <row r="29" spans="1:3" ht="12.75">
      <c r="A29" t="s">
        <v>42</v>
      </c>
      <c r="B29" s="2" t="s">
        <v>43</v>
      </c>
      <c r="C29" s="4">
        <v>-458000</v>
      </c>
    </row>
    <row r="30" spans="1:3" ht="12.75">
      <c r="A30" s="2" t="s">
        <v>44</v>
      </c>
      <c r="B30" s="2" t="s">
        <v>45</v>
      </c>
      <c r="C30" s="4">
        <v>800</v>
      </c>
    </row>
    <row r="31" spans="1:3" ht="12.75">
      <c r="A31" s="2" t="s">
        <v>17</v>
      </c>
      <c r="B31" s="2" t="s">
        <v>46</v>
      </c>
      <c r="C31" s="4">
        <v>-409800</v>
      </c>
    </row>
    <row r="32" spans="1:3" ht="12.75">
      <c r="A32" s="2" t="s">
        <v>47</v>
      </c>
      <c r="B32" s="2" t="s">
        <v>48</v>
      </c>
      <c r="C32" s="4">
        <v>-167000</v>
      </c>
    </row>
    <row r="33" spans="1:3" ht="12.75">
      <c r="A33" s="2" t="s">
        <v>34</v>
      </c>
      <c r="B33" s="2" t="s">
        <v>49</v>
      </c>
      <c r="C33" s="4">
        <v>2000</v>
      </c>
    </row>
    <row r="34" spans="1:3" ht="12.75">
      <c r="A34" s="2" t="s">
        <v>50</v>
      </c>
      <c r="B34" s="2" t="s">
        <v>51</v>
      </c>
      <c r="C34" s="4">
        <v>7000</v>
      </c>
    </row>
    <row r="35" spans="1:3" ht="12.75">
      <c r="A35" s="2" t="s">
        <v>52</v>
      </c>
      <c r="B35" s="2" t="s">
        <v>53</v>
      </c>
      <c r="C35" s="4">
        <v>300</v>
      </c>
    </row>
    <row r="36" spans="1:3" ht="12.75">
      <c r="A36" s="2" t="s">
        <v>54</v>
      </c>
      <c r="B36" s="2" t="s">
        <v>55</v>
      </c>
      <c r="C36" s="4">
        <v>500</v>
      </c>
    </row>
    <row r="37" spans="1:3" ht="12.75">
      <c r="A37" s="2" t="s">
        <v>56</v>
      </c>
      <c r="B37" s="2" t="s">
        <v>57</v>
      </c>
      <c r="C37" s="4">
        <v>-19000</v>
      </c>
    </row>
    <row r="38" spans="1:3" ht="12.75">
      <c r="A38" s="2" t="s">
        <v>58</v>
      </c>
      <c r="B38" s="2" t="s">
        <v>41</v>
      </c>
      <c r="C38" s="4">
        <v>-10000</v>
      </c>
    </row>
    <row r="39" spans="1:3" ht="12.75">
      <c r="A39" s="2" t="s">
        <v>15</v>
      </c>
      <c r="B39" s="2" t="s">
        <v>59</v>
      </c>
      <c r="C39" s="4">
        <v>-12000</v>
      </c>
    </row>
    <row r="40" spans="1:3" ht="12.75">
      <c r="A40" s="2" t="s">
        <v>34</v>
      </c>
      <c r="B40" s="2" t="s">
        <v>60</v>
      </c>
      <c r="C40" s="4">
        <v>-110000</v>
      </c>
    </row>
    <row r="41" spans="1:3" ht="12.75">
      <c r="A41" s="2" t="s">
        <v>61</v>
      </c>
      <c r="B41" s="2" t="s">
        <v>62</v>
      </c>
      <c r="C41" s="4">
        <v>5500</v>
      </c>
    </row>
    <row r="42" spans="1:3" ht="12.75">
      <c r="A42" s="2" t="s">
        <v>63</v>
      </c>
      <c r="B42" s="2" t="s">
        <v>64</v>
      </c>
      <c r="C42" s="4">
        <v>-300000</v>
      </c>
    </row>
    <row r="43" spans="1:3" ht="12.75">
      <c r="A43" s="2" t="s">
        <v>65</v>
      </c>
      <c r="B43" s="2" t="s">
        <v>66</v>
      </c>
      <c r="C43" s="4">
        <v>-1500000</v>
      </c>
    </row>
    <row r="44" spans="1:3" ht="12.75">
      <c r="A44" s="2" t="s">
        <v>67</v>
      </c>
      <c r="B44" s="2" t="s">
        <v>66</v>
      </c>
      <c r="C44" s="4">
        <v>53000</v>
      </c>
    </row>
    <row r="45" spans="1:3" ht="12.75">
      <c r="A45" s="2" t="s">
        <v>68</v>
      </c>
      <c r="B45" s="2" t="s">
        <v>66</v>
      </c>
      <c r="C45" s="4">
        <v>78000</v>
      </c>
    </row>
    <row r="46" spans="1:3" ht="12.75">
      <c r="A46" s="2" t="s">
        <v>69</v>
      </c>
      <c r="B46" s="2" t="s">
        <v>70</v>
      </c>
      <c r="C46" s="4">
        <v>-150000</v>
      </c>
    </row>
    <row r="47" spans="1:3" ht="12.75">
      <c r="A47" s="2" t="s">
        <v>71</v>
      </c>
      <c r="B47" s="2" t="s">
        <v>72</v>
      </c>
      <c r="C47" s="4">
        <v>40000</v>
      </c>
    </row>
    <row r="48" spans="1:3" ht="12.75">
      <c r="A48" s="2" t="s">
        <v>73</v>
      </c>
      <c r="B48" s="2" t="s">
        <v>74</v>
      </c>
      <c r="C48" s="4">
        <v>-64000</v>
      </c>
    </row>
    <row r="49" spans="1:3" ht="12.75">
      <c r="A49" s="2" t="s">
        <v>75</v>
      </c>
      <c r="B49" s="2" t="s">
        <v>76</v>
      </c>
      <c r="C49" s="4">
        <v>-5900</v>
      </c>
    </row>
    <row r="50" spans="1:3" ht="12.75">
      <c r="A50" s="2" t="s">
        <v>77</v>
      </c>
      <c r="B50" s="2" t="s">
        <v>78</v>
      </c>
      <c r="C50" s="4">
        <v>-9000</v>
      </c>
    </row>
    <row r="51" spans="1:3" ht="12.75">
      <c r="A51" s="2" t="s">
        <v>79</v>
      </c>
      <c r="B51" s="2" t="s">
        <v>80</v>
      </c>
      <c r="C51" s="4">
        <v>-128000</v>
      </c>
    </row>
    <row r="52" spans="1:3" ht="12.75">
      <c r="A52" s="2" t="s">
        <v>81</v>
      </c>
      <c r="B52" s="2" t="s">
        <v>82</v>
      </c>
      <c r="C52" s="4">
        <v>-26000</v>
      </c>
    </row>
    <row r="53" spans="1:3" ht="12.75">
      <c r="A53" s="2" t="s">
        <v>83</v>
      </c>
      <c r="B53" s="2" t="s">
        <v>84</v>
      </c>
      <c r="C53" s="4">
        <v>-4000</v>
      </c>
    </row>
    <row r="54" spans="1:3" ht="12.75">
      <c r="A54" s="2" t="s">
        <v>85</v>
      </c>
      <c r="B54" s="2" t="s">
        <v>86</v>
      </c>
      <c r="C54" s="4">
        <v>-2000</v>
      </c>
    </row>
    <row r="55" spans="1:3" ht="12.75">
      <c r="A55" s="2" t="s">
        <v>17</v>
      </c>
      <c r="B55" s="2" t="s">
        <v>87</v>
      </c>
      <c r="C55" s="4">
        <v>-2000</v>
      </c>
    </row>
    <row r="56" spans="1:3" ht="12.75">
      <c r="A56" s="2" t="s">
        <v>34</v>
      </c>
      <c r="B56" s="2" t="s">
        <v>88</v>
      </c>
      <c r="C56" s="4">
        <v>-16400</v>
      </c>
    </row>
    <row r="57" spans="1:3" ht="12.75">
      <c r="A57" s="2" t="s">
        <v>24</v>
      </c>
      <c r="B57" s="2" t="s">
        <v>89</v>
      </c>
      <c r="C57" s="4">
        <v>-600</v>
      </c>
    </row>
    <row r="58" spans="1:3" ht="12.75">
      <c r="A58" s="2" t="s">
        <v>90</v>
      </c>
      <c r="B58" s="2" t="s">
        <v>91</v>
      </c>
      <c r="C58" s="4">
        <v>-5000</v>
      </c>
    </row>
    <row r="59" spans="1:3" ht="12.75">
      <c r="A59" s="2" t="s">
        <v>92</v>
      </c>
      <c r="B59" s="2" t="s">
        <v>93</v>
      </c>
      <c r="C59" s="5">
        <v>-7000</v>
      </c>
    </row>
    <row r="60" spans="1:3" ht="12.75">
      <c r="A60" s="2"/>
      <c r="B60" s="2"/>
      <c r="C60" s="5">
        <f>SUM(C13:C59)</f>
        <v>-3612320</v>
      </c>
    </row>
    <row r="61" spans="1:3" ht="12.75">
      <c r="A61" s="2"/>
      <c r="B61" s="2"/>
      <c r="C61" s="5"/>
    </row>
    <row r="62" spans="1:3" ht="12.75">
      <c r="A62" s="2"/>
      <c r="B62" s="2"/>
      <c r="C62" s="5"/>
    </row>
    <row r="63" spans="1:3" ht="12.75">
      <c r="A63" s="2"/>
      <c r="B63" s="2"/>
      <c r="C63" s="5"/>
    </row>
    <row r="64" spans="1:3" ht="12.75">
      <c r="A64" s="2"/>
      <c r="B64" s="2"/>
      <c r="C64" s="5"/>
    </row>
    <row r="65" spans="1:3" ht="12.75">
      <c r="A65" s="2"/>
      <c r="B65" s="2"/>
      <c r="C65" s="5"/>
    </row>
    <row r="66" spans="1:3" ht="12.75">
      <c r="A66" s="2"/>
      <c r="B66" s="2"/>
      <c r="C66" s="5"/>
    </row>
    <row r="67" spans="1:3" ht="12.75">
      <c r="A67" s="2"/>
      <c r="B67" s="2"/>
      <c r="C67" s="5"/>
    </row>
    <row r="68" spans="1:3" ht="12.75">
      <c r="A68" s="2"/>
      <c r="B68" s="2"/>
      <c r="C68" s="5"/>
    </row>
    <row r="69" spans="1:3" ht="12.75">
      <c r="A69" s="2"/>
      <c r="B69" s="2"/>
      <c r="C69" s="5"/>
    </row>
    <row r="70" spans="1:3" ht="12.75">
      <c r="A70" s="2"/>
      <c r="B70" s="2"/>
      <c r="C70" s="5"/>
    </row>
    <row r="71" spans="1:3" ht="12.75">
      <c r="A71" s="2"/>
      <c r="B71" s="2"/>
      <c r="C71" s="5"/>
    </row>
    <row r="72" ht="12.75">
      <c r="C72" s="7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 r:id="rId1"/>
  <headerFooter alignWithMargins="0">
    <oddHeader>&amp;C&amp;"Times New Roman,obyčejné"&amp;12&amp;A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2"/>
  <sheetViews>
    <sheetView tabSelected="1" view="pageBreakPreview" zoomScaleSheetLayoutView="100" zoomScalePageLayoutView="0" workbookViewId="0" topLeftCell="A1">
      <selection activeCell="A129" sqref="A129"/>
    </sheetView>
  </sheetViews>
  <sheetFormatPr defaultColWidth="9.140625" defaultRowHeight="12.75"/>
  <cols>
    <col min="1" max="1" width="15.28125" style="9" customWidth="1"/>
    <col min="2" max="2" width="53.00390625" style="9" customWidth="1"/>
    <col min="3" max="3" width="22.28125" style="10" customWidth="1"/>
    <col min="4" max="4" width="27.00390625" style="11" customWidth="1"/>
  </cols>
  <sheetData>
    <row r="1" spans="1:4" ht="30.75">
      <c r="A1" s="45" t="s">
        <v>94</v>
      </c>
      <c r="B1" s="45"/>
      <c r="C1" s="45"/>
      <c r="D1" s="45"/>
    </row>
    <row r="2" spans="1:4" ht="12.75">
      <c r="A2" s="12"/>
      <c r="B2" s="12"/>
      <c r="D2" s="13"/>
    </row>
    <row r="3" spans="1:4" s="18" customFormat="1" ht="15.75">
      <c r="A3" s="14" t="s">
        <v>95</v>
      </c>
      <c r="B3" s="15"/>
      <c r="C3" s="16"/>
      <c r="D3" s="17"/>
    </row>
    <row r="4" spans="1:4" s="18" customFormat="1" ht="15.75">
      <c r="A4" s="19" t="s">
        <v>96</v>
      </c>
      <c r="B4" s="19" t="s">
        <v>97</v>
      </c>
      <c r="C4" s="20">
        <v>80000</v>
      </c>
      <c r="D4" s="21">
        <f>SUM(C4:C6)</f>
        <v>98500</v>
      </c>
    </row>
    <row r="5" spans="1:4" s="18" customFormat="1" ht="15.75">
      <c r="A5" s="19"/>
      <c r="B5" s="19" t="s">
        <v>98</v>
      </c>
      <c r="C5" s="20">
        <v>17500</v>
      </c>
      <c r="D5" s="22"/>
    </row>
    <row r="6" spans="1:4" s="18" customFormat="1" ht="15.75">
      <c r="A6" s="19"/>
      <c r="B6" s="19" t="s">
        <v>99</v>
      </c>
      <c r="C6" s="20">
        <v>1000</v>
      </c>
      <c r="D6" s="22"/>
    </row>
    <row r="7" spans="1:4" s="18" customFormat="1" ht="15.75">
      <c r="A7" s="19"/>
      <c r="B7" s="19"/>
      <c r="C7" s="20"/>
      <c r="D7" s="22"/>
    </row>
    <row r="8" spans="1:4" s="18" customFormat="1" ht="15.75">
      <c r="A8" s="23" t="s">
        <v>100</v>
      </c>
      <c r="B8" s="24"/>
      <c r="C8" s="20">
        <v>50000</v>
      </c>
      <c r="D8" s="21">
        <f>C8</f>
        <v>50000</v>
      </c>
    </row>
    <row r="9" spans="1:4" s="18" customFormat="1" ht="15.75">
      <c r="A9" s="24"/>
      <c r="B9" s="24"/>
      <c r="C9" s="25"/>
      <c r="D9" s="26"/>
    </row>
    <row r="10" spans="1:4" s="18" customFormat="1" ht="15.75">
      <c r="A10" s="24"/>
      <c r="B10" s="24"/>
      <c r="C10" s="20"/>
      <c r="D10" s="22"/>
    </row>
    <row r="11" spans="1:4" s="18" customFormat="1" ht="15.75">
      <c r="A11" s="23" t="s">
        <v>101</v>
      </c>
      <c r="B11" s="24"/>
      <c r="C11" s="20"/>
      <c r="D11" s="22"/>
    </row>
    <row r="12" spans="1:4" s="25" customFormat="1" ht="15.75">
      <c r="A12" s="19" t="s">
        <v>96</v>
      </c>
      <c r="B12" s="19" t="s">
        <v>102</v>
      </c>
      <c r="C12" s="20">
        <v>85000</v>
      </c>
      <c r="D12" s="21">
        <f>SUM(C12:C17)</f>
        <v>1369500</v>
      </c>
    </row>
    <row r="13" spans="1:4" s="25" customFormat="1" ht="15.75">
      <c r="A13" s="19"/>
      <c r="B13" s="19" t="s">
        <v>103</v>
      </c>
      <c r="C13" s="20">
        <v>5000</v>
      </c>
      <c r="D13" s="21"/>
    </row>
    <row r="14" spans="1:4" s="25" customFormat="1" ht="15.75">
      <c r="A14" s="19"/>
      <c r="B14" s="19" t="s">
        <v>104</v>
      </c>
      <c r="C14" s="20">
        <v>1209500</v>
      </c>
      <c r="D14" s="22"/>
    </row>
    <row r="15" spans="1:4" s="25" customFormat="1" ht="15.75">
      <c r="A15" s="19"/>
      <c r="B15" s="19" t="s">
        <v>105</v>
      </c>
      <c r="C15" s="20">
        <v>10000</v>
      </c>
      <c r="D15" s="22"/>
    </row>
    <row r="16" spans="1:4" s="25" customFormat="1" ht="15.75">
      <c r="A16" s="19"/>
      <c r="B16" s="19" t="s">
        <v>106</v>
      </c>
      <c r="C16" s="20">
        <v>0</v>
      </c>
      <c r="D16" s="22"/>
    </row>
    <row r="17" spans="1:4" s="25" customFormat="1" ht="15.75">
      <c r="A17" s="19"/>
      <c r="B17" s="25" t="s">
        <v>107</v>
      </c>
      <c r="C17" s="27">
        <v>60000</v>
      </c>
      <c r="D17" s="22"/>
    </row>
    <row r="18" spans="1:4" s="18" customFormat="1" ht="15.75">
      <c r="A18" s="24"/>
      <c r="B18" s="24"/>
      <c r="C18" s="20"/>
      <c r="D18" s="22"/>
    </row>
    <row r="19" spans="1:4" s="18" customFormat="1" ht="15.75">
      <c r="A19" s="23" t="s">
        <v>108</v>
      </c>
      <c r="B19" s="24"/>
      <c r="C19" s="20"/>
      <c r="D19" s="22"/>
    </row>
    <row r="20" spans="1:4" s="18" customFormat="1" ht="15.75">
      <c r="A20" s="19" t="s">
        <v>96</v>
      </c>
      <c r="B20" s="19" t="s">
        <v>109</v>
      </c>
      <c r="C20" s="20">
        <v>2911570</v>
      </c>
      <c r="D20" s="21">
        <f>SUM(C20:C25)</f>
        <v>2949370</v>
      </c>
    </row>
    <row r="21" spans="1:4" s="18" customFormat="1" ht="15.75">
      <c r="A21" s="19"/>
      <c r="B21" s="19" t="s">
        <v>110</v>
      </c>
      <c r="C21" s="20">
        <v>5300</v>
      </c>
      <c r="D21" s="22"/>
    </row>
    <row r="22" spans="1:4" s="18" customFormat="1" ht="15.75">
      <c r="A22" s="19"/>
      <c r="B22" s="19" t="s">
        <v>111</v>
      </c>
      <c r="C22" s="20">
        <v>1000</v>
      </c>
      <c r="D22" s="22"/>
    </row>
    <row r="23" spans="1:4" s="18" customFormat="1" ht="15.75">
      <c r="A23" s="19"/>
      <c r="B23" s="19" t="s">
        <v>112</v>
      </c>
      <c r="C23" s="20">
        <v>500</v>
      </c>
      <c r="D23" s="22"/>
    </row>
    <row r="24" spans="1:4" s="18" customFormat="1" ht="15.75">
      <c r="A24" s="19"/>
      <c r="B24" s="19" t="s">
        <v>113</v>
      </c>
      <c r="C24" s="20">
        <v>30000</v>
      </c>
      <c r="D24" s="22"/>
    </row>
    <row r="25" spans="1:4" s="18" customFormat="1" ht="15.75">
      <c r="A25" s="19"/>
      <c r="B25" s="19" t="s">
        <v>114</v>
      </c>
      <c r="C25" s="20">
        <v>1000</v>
      </c>
      <c r="D25" s="22"/>
    </row>
    <row r="26" spans="1:4" ht="12.75">
      <c r="A26" s="28"/>
      <c r="B26" s="28"/>
      <c r="C26" s="29"/>
      <c r="D26" s="30"/>
    </row>
    <row r="27" spans="1:4" ht="15.75">
      <c r="A27" s="24" t="s">
        <v>115</v>
      </c>
      <c r="B27" s="24"/>
      <c r="C27" s="20"/>
      <c r="D27" s="21">
        <f>SUM(D4:D25)+C26</f>
        <v>4467370</v>
      </c>
    </row>
    <row r="28" spans="1:4" ht="15.75">
      <c r="A28" s="24" t="s">
        <v>116</v>
      </c>
      <c r="B28" s="24"/>
      <c r="C28" s="20"/>
      <c r="D28" s="21">
        <v>54400</v>
      </c>
    </row>
    <row r="29" spans="1:4" ht="15.75">
      <c r="A29" s="24" t="s">
        <v>8</v>
      </c>
      <c r="B29" s="24"/>
      <c r="C29" s="20"/>
      <c r="D29" s="21">
        <v>8919</v>
      </c>
    </row>
    <row r="30" spans="1:4" ht="15.75">
      <c r="A30" s="24" t="s">
        <v>10</v>
      </c>
      <c r="B30" s="24"/>
      <c r="C30" s="20"/>
      <c r="D30" s="21">
        <v>21000</v>
      </c>
    </row>
    <row r="31" spans="1:4" ht="15.75">
      <c r="A31" s="24" t="s">
        <v>117</v>
      </c>
      <c r="B31" s="24"/>
      <c r="C31" s="20"/>
      <c r="D31" s="21">
        <v>6352</v>
      </c>
    </row>
    <row r="32" spans="1:4" ht="15.75">
      <c r="A32" s="24" t="s">
        <v>118</v>
      </c>
      <c r="B32" s="24"/>
      <c r="C32" s="20"/>
      <c r="D32" s="21">
        <v>25014</v>
      </c>
    </row>
    <row r="33" spans="1:4" ht="15.75">
      <c r="A33" s="31" t="s">
        <v>119</v>
      </c>
      <c r="B33" s="31"/>
      <c r="C33" s="32"/>
      <c r="D33" s="33">
        <f>SUM(D27:D32)</f>
        <v>4583055</v>
      </c>
    </row>
    <row r="34" spans="1:4" ht="15.75">
      <c r="A34" s="31"/>
      <c r="B34" s="31"/>
      <c r="C34" s="32"/>
      <c r="D34" s="33"/>
    </row>
    <row r="35" spans="1:4" ht="15.75">
      <c r="A35" s="31"/>
      <c r="B35" s="31"/>
      <c r="C35" s="32"/>
      <c r="D35" s="33"/>
    </row>
    <row r="36" spans="1:4" ht="15.75">
      <c r="A36" s="31"/>
      <c r="B36" s="31"/>
      <c r="C36" s="32"/>
      <c r="D36" s="33"/>
    </row>
    <row r="37" spans="1:4" ht="15.75">
      <c r="A37" s="31"/>
      <c r="B37" s="31"/>
      <c r="C37" s="32"/>
      <c r="D37" s="33"/>
    </row>
    <row r="38" spans="1:4" ht="15.75">
      <c r="A38" s="31"/>
      <c r="B38" s="31"/>
      <c r="C38" s="32"/>
      <c r="D38" s="33"/>
    </row>
    <row r="39" spans="1:4" ht="15.75">
      <c r="A39" s="31"/>
      <c r="B39" s="31"/>
      <c r="C39" s="32"/>
      <c r="D39" s="33"/>
    </row>
    <row r="40" spans="1:4" ht="15.75">
      <c r="A40" s="31"/>
      <c r="B40" s="31"/>
      <c r="C40" s="32"/>
      <c r="D40" s="33"/>
    </row>
    <row r="41" spans="1:4" ht="15.75">
      <c r="A41" s="31"/>
      <c r="B41" s="31"/>
      <c r="C41" s="32"/>
      <c r="D41" s="33"/>
    </row>
    <row r="42" spans="1:4" ht="15.75">
      <c r="A42" s="31"/>
      <c r="B42" s="31"/>
      <c r="C42" s="32"/>
      <c r="D42" s="33"/>
    </row>
    <row r="43" spans="1:4" ht="15.75">
      <c r="A43" s="31"/>
      <c r="B43" s="31"/>
      <c r="C43" s="32"/>
      <c r="D43" s="33"/>
    </row>
    <row r="44" spans="1:4" ht="15.75">
      <c r="A44" s="31"/>
      <c r="B44" s="31"/>
      <c r="C44" s="32"/>
      <c r="D44" s="33"/>
    </row>
    <row r="45" spans="1:4" ht="15.75">
      <c r="A45" s="31"/>
      <c r="B45" s="31"/>
      <c r="C45" s="32"/>
      <c r="D45" s="33"/>
    </row>
    <row r="46" spans="1:4" ht="15.75">
      <c r="A46" s="31"/>
      <c r="B46" s="31"/>
      <c r="C46" s="32"/>
      <c r="D46" s="33"/>
    </row>
    <row r="47" spans="1:4" ht="15.75">
      <c r="A47" s="31"/>
      <c r="B47" s="31"/>
      <c r="C47" s="32"/>
      <c r="D47" s="33"/>
    </row>
    <row r="48" spans="1:4" ht="15.75">
      <c r="A48" s="31"/>
      <c r="B48" s="31"/>
      <c r="C48" s="32"/>
      <c r="D48" s="33"/>
    </row>
    <row r="49" spans="1:4" ht="15.75">
      <c r="A49" s="31"/>
      <c r="B49" s="31"/>
      <c r="C49" s="32"/>
      <c r="D49" s="33"/>
    </row>
    <row r="50" spans="1:4" ht="15.75">
      <c r="A50" s="31"/>
      <c r="B50" s="31"/>
      <c r="C50" s="32"/>
      <c r="D50" s="33"/>
    </row>
    <row r="51" spans="1:4" ht="15.75">
      <c r="A51" s="31"/>
      <c r="B51" s="31"/>
      <c r="C51" s="32"/>
      <c r="D51" s="33"/>
    </row>
    <row r="52" spans="1:4" ht="15.75">
      <c r="A52" s="31"/>
      <c r="B52" s="31"/>
      <c r="C52" s="32"/>
      <c r="D52" s="33"/>
    </row>
    <row r="53" spans="1:4" ht="15.75">
      <c r="A53" s="31"/>
      <c r="B53" s="31"/>
      <c r="C53" s="32"/>
      <c r="D53" s="33"/>
    </row>
    <row r="54" spans="1:4" ht="15.75">
      <c r="A54" s="31"/>
      <c r="B54" s="31"/>
      <c r="C54" s="32"/>
      <c r="D54" s="33"/>
    </row>
    <row r="55" spans="1:4" ht="15.75">
      <c r="A55" s="31"/>
      <c r="B55" s="31"/>
      <c r="C55" s="32"/>
      <c r="D55" s="33"/>
    </row>
    <row r="56" spans="1:4" ht="15.75">
      <c r="A56" s="31"/>
      <c r="B56" s="31"/>
      <c r="C56" s="32"/>
      <c r="D56" s="33"/>
    </row>
    <row r="57" spans="1:4" ht="15.75">
      <c r="A57" s="31"/>
      <c r="B57" s="31"/>
      <c r="C57" s="32"/>
      <c r="D57" s="33"/>
    </row>
    <row r="58" spans="1:4" ht="15.75">
      <c r="A58" s="31"/>
      <c r="B58" s="31"/>
      <c r="C58" s="32"/>
      <c r="D58" s="33"/>
    </row>
    <row r="59" spans="1:4" ht="15.75">
      <c r="A59" s="31"/>
      <c r="B59" s="31"/>
      <c r="C59" s="32"/>
      <c r="D59" s="33"/>
    </row>
    <row r="60" spans="1:4" ht="15.75">
      <c r="A60" s="31"/>
      <c r="B60" s="31"/>
      <c r="C60" s="32"/>
      <c r="D60" s="33"/>
    </row>
    <row r="61" spans="1:4" ht="15.75">
      <c r="A61" s="31"/>
      <c r="B61" s="31"/>
      <c r="C61" s="32"/>
      <c r="D61" s="33"/>
    </row>
    <row r="62" spans="1:4" ht="15.75">
      <c r="A62" s="31"/>
      <c r="B62" s="31"/>
      <c r="C62" s="32"/>
      <c r="D62" s="33"/>
    </row>
    <row r="63" spans="1:4" ht="15.75">
      <c r="A63" s="31"/>
      <c r="B63" s="31"/>
      <c r="C63" s="32"/>
      <c r="D63" s="33"/>
    </row>
    <row r="64" spans="1:4" ht="15.75">
      <c r="A64" s="31"/>
      <c r="B64" s="31"/>
      <c r="C64" s="32"/>
      <c r="D64" s="33"/>
    </row>
    <row r="65" spans="1:4" s="34" customFormat="1" ht="30.75">
      <c r="A65" s="46" t="s">
        <v>120</v>
      </c>
      <c r="B65" s="46"/>
      <c r="C65" s="46"/>
      <c r="D65" s="46"/>
    </row>
    <row r="66" spans="1:4" s="18" customFormat="1" ht="15.75">
      <c r="A66" s="23" t="s">
        <v>121</v>
      </c>
      <c r="B66" s="31"/>
      <c r="C66" s="20">
        <v>20000</v>
      </c>
      <c r="D66" s="21">
        <f>SUM(C66:C66)</f>
        <v>20000</v>
      </c>
    </row>
    <row r="67" spans="1:4" s="18" customFormat="1" ht="15.75">
      <c r="A67" s="24"/>
      <c r="B67" s="24"/>
      <c r="C67" s="25"/>
      <c r="D67" s="26"/>
    </row>
    <row r="68" spans="1:4" s="18" customFormat="1" ht="15.75">
      <c r="A68" s="23" t="s">
        <v>122</v>
      </c>
      <c r="B68" s="31"/>
      <c r="C68" s="20">
        <v>20000</v>
      </c>
      <c r="D68" s="21">
        <v>20000</v>
      </c>
    </row>
    <row r="69" spans="1:4" s="18" customFormat="1" ht="15.75">
      <c r="A69" s="24"/>
      <c r="B69" s="24"/>
      <c r="C69" s="20"/>
      <c r="D69" s="22"/>
    </row>
    <row r="70" spans="1:4" s="18" customFormat="1" ht="15.75">
      <c r="A70" s="23" t="s">
        <v>123</v>
      </c>
      <c r="B70" s="24"/>
      <c r="C70" s="20">
        <v>163000</v>
      </c>
      <c r="D70" s="21">
        <f>SUM(C70)</f>
        <v>163000</v>
      </c>
    </row>
    <row r="71" spans="1:4" s="18" customFormat="1" ht="7.5" customHeight="1">
      <c r="A71" s="24"/>
      <c r="B71" s="24"/>
      <c r="C71" s="20"/>
      <c r="D71" s="26"/>
    </row>
    <row r="72" spans="1:4" s="18" customFormat="1" ht="15.75">
      <c r="A72" s="23" t="s">
        <v>124</v>
      </c>
      <c r="B72" s="23"/>
      <c r="C72" s="20">
        <v>14000</v>
      </c>
      <c r="D72" s="21">
        <f>SUM(C72)</f>
        <v>14000</v>
      </c>
    </row>
    <row r="73" spans="1:4" s="18" customFormat="1" ht="7.5" customHeight="1">
      <c r="A73" s="24"/>
      <c r="B73" s="24"/>
      <c r="C73" s="20"/>
      <c r="D73" s="21"/>
    </row>
    <row r="74" spans="1:4" s="18" customFormat="1" ht="15.75">
      <c r="A74" s="23" t="s">
        <v>125</v>
      </c>
      <c r="B74" s="24"/>
      <c r="C74" s="20">
        <v>153200</v>
      </c>
      <c r="D74" s="21">
        <f>C74</f>
        <v>153200</v>
      </c>
    </row>
    <row r="75" spans="1:4" s="18" customFormat="1" ht="7.5" customHeight="1">
      <c r="A75" s="24"/>
      <c r="B75" s="24"/>
      <c r="C75" s="20"/>
      <c r="D75" s="22"/>
    </row>
    <row r="76" spans="1:4" s="18" customFormat="1" ht="15.75">
      <c r="A76" s="23" t="s">
        <v>126</v>
      </c>
      <c r="B76" s="24"/>
      <c r="C76" s="35">
        <v>25000</v>
      </c>
      <c r="D76" s="36">
        <f>SUM(C76)</f>
        <v>25000</v>
      </c>
    </row>
    <row r="77" spans="1:4" s="18" customFormat="1" ht="7.5" customHeight="1">
      <c r="A77" s="23"/>
      <c r="B77" s="24"/>
      <c r="C77" s="20"/>
      <c r="D77" s="22"/>
    </row>
    <row r="78" spans="1:4" s="18" customFormat="1" ht="15.75">
      <c r="A78" s="23" t="s">
        <v>127</v>
      </c>
      <c r="B78" s="24"/>
      <c r="C78" s="35">
        <v>100000</v>
      </c>
      <c r="D78" s="36">
        <f>SUM(C78)</f>
        <v>100000</v>
      </c>
    </row>
    <row r="79" spans="1:4" s="18" customFormat="1" ht="7.5" customHeight="1">
      <c r="A79" s="23"/>
      <c r="B79" s="24"/>
      <c r="C79" s="20"/>
      <c r="D79" s="22"/>
    </row>
    <row r="80" spans="1:4" s="18" customFormat="1" ht="15.75">
      <c r="A80" s="23" t="s">
        <v>128</v>
      </c>
      <c r="B80" s="23"/>
      <c r="C80" s="20">
        <v>10000</v>
      </c>
      <c r="D80" s="21">
        <f>SUM(C80)</f>
        <v>10000</v>
      </c>
    </row>
    <row r="81" spans="1:4" s="18" customFormat="1" ht="7.5" customHeight="1">
      <c r="A81" s="24"/>
      <c r="B81" s="24"/>
      <c r="C81" s="20"/>
      <c r="D81" s="22"/>
    </row>
    <row r="82" spans="1:4" s="18" customFormat="1" ht="15.75">
      <c r="A82" s="23" t="s">
        <v>129</v>
      </c>
      <c r="B82" s="24"/>
      <c r="C82" s="20"/>
      <c r="D82" s="21">
        <f>SUM(C83:C83)</f>
        <v>160000</v>
      </c>
    </row>
    <row r="83" spans="1:4" s="25" customFormat="1" ht="15.75">
      <c r="A83" s="19" t="s">
        <v>96</v>
      </c>
      <c r="B83" s="19" t="s">
        <v>130</v>
      </c>
      <c r="C83" s="20">
        <v>160000</v>
      </c>
      <c r="D83" s="26"/>
    </row>
    <row r="84" spans="1:4" s="18" customFormat="1" ht="7.5" customHeight="1">
      <c r="A84" s="24"/>
      <c r="B84" s="24"/>
      <c r="C84" s="20"/>
      <c r="D84" s="22"/>
    </row>
    <row r="85" spans="1:4" s="18" customFormat="1" ht="15.75">
      <c r="A85" s="23" t="s">
        <v>131</v>
      </c>
      <c r="B85" s="24"/>
      <c r="C85" s="20"/>
      <c r="D85" s="22"/>
    </row>
    <row r="86" spans="1:4" s="25" customFormat="1" ht="15.75">
      <c r="A86" s="19" t="s">
        <v>132</v>
      </c>
      <c r="B86" s="19"/>
      <c r="C86" s="20">
        <v>14100</v>
      </c>
      <c r="D86" s="21">
        <f>SUM(C86)</f>
        <v>14100</v>
      </c>
    </row>
    <row r="87" spans="1:4" s="25" customFormat="1" ht="15.75">
      <c r="A87" s="19" t="s">
        <v>133</v>
      </c>
      <c r="B87" s="19"/>
      <c r="C87" s="20">
        <v>37000</v>
      </c>
      <c r="D87" s="21">
        <f>SUM(C87)</f>
        <v>37000</v>
      </c>
    </row>
    <row r="88" spans="1:4" s="18" customFormat="1" ht="7.5" customHeight="1">
      <c r="A88" s="24"/>
      <c r="B88" s="24"/>
      <c r="C88" s="20"/>
      <c r="D88" s="21"/>
    </row>
    <row r="89" spans="1:4" s="18" customFormat="1" ht="15.75">
      <c r="A89" s="23" t="s">
        <v>134</v>
      </c>
      <c r="B89" s="24"/>
      <c r="C89" s="20">
        <v>50000</v>
      </c>
      <c r="D89" s="36">
        <f>SUM(C89)</f>
        <v>50000</v>
      </c>
    </row>
    <row r="90" spans="1:4" s="18" customFormat="1" ht="7.5" customHeight="1">
      <c r="A90" s="23"/>
      <c r="B90" s="24"/>
      <c r="C90" s="20"/>
      <c r="D90" s="36"/>
    </row>
    <row r="91" spans="1:4" s="18" customFormat="1" ht="15.75">
      <c r="A91" s="23" t="s">
        <v>135</v>
      </c>
      <c r="B91" s="24"/>
      <c r="C91" s="20">
        <v>63000</v>
      </c>
      <c r="D91" s="36">
        <f>SUM(C91)</f>
        <v>63000</v>
      </c>
    </row>
    <row r="92" spans="1:4" s="18" customFormat="1" ht="7.5" customHeight="1">
      <c r="A92" s="24"/>
      <c r="B92" s="24"/>
      <c r="C92" s="20"/>
      <c r="D92" s="21"/>
    </row>
    <row r="93" spans="1:4" s="18" customFormat="1" ht="15.75">
      <c r="A93" s="23" t="s">
        <v>136</v>
      </c>
      <c r="B93" s="24"/>
      <c r="C93" s="20">
        <v>369580</v>
      </c>
      <c r="D93" s="36">
        <f>SUM(C93)</f>
        <v>369580</v>
      </c>
    </row>
    <row r="94" spans="1:4" s="18" customFormat="1" ht="7.5" customHeight="1">
      <c r="A94" s="24"/>
      <c r="B94" s="24"/>
      <c r="C94" s="20"/>
      <c r="D94" s="21"/>
    </row>
    <row r="95" spans="1:4" s="18" customFormat="1" ht="15.75">
      <c r="A95" s="23" t="s">
        <v>137</v>
      </c>
      <c r="B95" s="23" t="s">
        <v>138</v>
      </c>
      <c r="C95" s="20">
        <v>300000</v>
      </c>
      <c r="D95" s="21">
        <v>300000</v>
      </c>
    </row>
    <row r="96" spans="1:4" s="18" customFormat="1" ht="7.5" customHeight="1">
      <c r="A96" s="23"/>
      <c r="B96" s="23"/>
      <c r="C96" s="20"/>
      <c r="D96" s="21"/>
    </row>
    <row r="97" spans="1:4" s="18" customFormat="1" ht="15.75">
      <c r="A97" s="23" t="s">
        <v>139</v>
      </c>
      <c r="B97" s="23" t="s">
        <v>140</v>
      </c>
      <c r="C97" s="20">
        <v>9600</v>
      </c>
      <c r="D97" s="21">
        <f>SUM(C97)</f>
        <v>9600</v>
      </c>
    </row>
    <row r="98" spans="1:4" s="18" customFormat="1" ht="7.5" customHeight="1">
      <c r="A98" s="23"/>
      <c r="B98" s="23"/>
      <c r="C98" s="20"/>
      <c r="D98" s="21"/>
    </row>
    <row r="99" spans="1:4" s="18" customFormat="1" ht="15.75">
      <c r="A99" s="23" t="s">
        <v>141</v>
      </c>
      <c r="B99" s="23" t="s">
        <v>142</v>
      </c>
      <c r="C99" s="20">
        <v>16900</v>
      </c>
      <c r="D99" s="21">
        <f>SUM(C99)</f>
        <v>16900</v>
      </c>
    </row>
    <row r="100" spans="1:4" s="18" customFormat="1" ht="7.5" customHeight="1">
      <c r="A100" s="23"/>
      <c r="B100" s="23"/>
      <c r="C100" s="20"/>
      <c r="D100" s="21"/>
    </row>
    <row r="101" spans="1:4" s="18" customFormat="1" ht="15.75">
      <c r="A101" s="23" t="s">
        <v>143</v>
      </c>
      <c r="C101" s="20">
        <v>28000</v>
      </c>
      <c r="D101" s="21">
        <f>SUM(C101)</f>
        <v>28000</v>
      </c>
    </row>
    <row r="102" spans="1:4" s="18" customFormat="1" ht="9" customHeight="1">
      <c r="A102" s="23"/>
      <c r="C102" s="20"/>
      <c r="D102" s="21"/>
    </row>
    <row r="103" spans="1:4" s="18" customFormat="1" ht="15.75">
      <c r="A103" s="23" t="s">
        <v>144</v>
      </c>
      <c r="C103" s="20">
        <v>9000</v>
      </c>
      <c r="D103" s="21">
        <v>9000</v>
      </c>
    </row>
    <row r="104" spans="1:4" s="18" customFormat="1" ht="7.5" customHeight="1">
      <c r="A104" s="23"/>
      <c r="C104" s="20"/>
      <c r="D104" s="21"/>
    </row>
    <row r="105" spans="1:4" s="18" customFormat="1" ht="15.75">
      <c r="A105" s="23" t="s">
        <v>145</v>
      </c>
      <c r="C105" s="20">
        <v>22000</v>
      </c>
      <c r="D105" s="36">
        <v>22000</v>
      </c>
    </row>
    <row r="106" spans="1:4" s="18" customFormat="1" ht="7.5" customHeight="1">
      <c r="A106" s="23"/>
      <c r="C106" s="20"/>
      <c r="D106" s="36"/>
    </row>
    <row r="107" spans="1:4" s="18" customFormat="1" ht="15.75">
      <c r="A107" s="23" t="s">
        <v>146</v>
      </c>
      <c r="C107" s="20">
        <v>16000</v>
      </c>
      <c r="D107" s="36">
        <v>16000</v>
      </c>
    </row>
    <row r="108" spans="1:4" s="18" customFormat="1" ht="8.25" customHeight="1">
      <c r="A108" s="23"/>
      <c r="C108" s="20"/>
      <c r="D108" s="36"/>
    </row>
    <row r="109" spans="1:4" s="18" customFormat="1" ht="15.75">
      <c r="A109" s="23" t="s">
        <v>147</v>
      </c>
      <c r="C109" s="20">
        <v>210570</v>
      </c>
      <c r="D109" s="36">
        <f>SUM(C109)</f>
        <v>210570</v>
      </c>
    </row>
    <row r="110" spans="1:4" s="18" customFormat="1" ht="7.5" customHeight="1">
      <c r="A110" s="24"/>
      <c r="B110" s="24"/>
      <c r="C110" s="20"/>
      <c r="D110" s="22"/>
    </row>
    <row r="111" spans="1:4" s="18" customFormat="1" ht="7.5" customHeight="1">
      <c r="A111" s="23"/>
      <c r="B111" s="24"/>
      <c r="C111" s="20"/>
      <c r="D111" s="21"/>
    </row>
    <row r="112" spans="1:4" s="18" customFormat="1" ht="15.75">
      <c r="A112" s="23" t="s">
        <v>101</v>
      </c>
      <c r="B112" s="24"/>
      <c r="C112" s="20"/>
      <c r="D112" s="21">
        <f>SUM(C113:C119)</f>
        <v>361800</v>
      </c>
    </row>
    <row r="113" spans="1:4" s="25" customFormat="1" ht="15.75">
      <c r="A113" s="19" t="s">
        <v>148</v>
      </c>
      <c r="B113" s="19" t="s">
        <v>149</v>
      </c>
      <c r="C113" s="20">
        <v>85000</v>
      </c>
      <c r="D113" s="37"/>
    </row>
    <row r="114" spans="1:4" s="25" customFormat="1" ht="15.75">
      <c r="A114" s="19" t="s">
        <v>150</v>
      </c>
      <c r="B114" s="19" t="s">
        <v>151</v>
      </c>
      <c r="C114" s="20">
        <v>91000</v>
      </c>
      <c r="D114" s="21"/>
    </row>
    <row r="115" spans="1:4" s="25" customFormat="1" ht="15.75">
      <c r="A115" s="19" t="s">
        <v>152</v>
      </c>
      <c r="B115" s="19" t="s">
        <v>153</v>
      </c>
      <c r="C115" s="20">
        <v>2000</v>
      </c>
      <c r="D115" s="21"/>
    </row>
    <row r="116" spans="1:4" s="25" customFormat="1" ht="15.75">
      <c r="A116" s="19" t="s">
        <v>154</v>
      </c>
      <c r="B116" s="19" t="s">
        <v>155</v>
      </c>
      <c r="C116" s="20">
        <v>15000</v>
      </c>
      <c r="D116" s="21"/>
    </row>
    <row r="117" spans="1:4" s="25" customFormat="1" ht="15.75">
      <c r="A117" s="19" t="s">
        <v>104</v>
      </c>
      <c r="B117" s="19" t="s">
        <v>156</v>
      </c>
      <c r="C117" s="20">
        <v>152300</v>
      </c>
      <c r="D117" s="22"/>
    </row>
    <row r="118" spans="1:4" s="25" customFormat="1" ht="15.75">
      <c r="A118" s="19" t="s">
        <v>157</v>
      </c>
      <c r="B118" s="19" t="s">
        <v>158</v>
      </c>
      <c r="C118" s="20">
        <v>15500</v>
      </c>
      <c r="D118" s="22"/>
    </row>
    <row r="119" spans="1:4" s="25" customFormat="1" ht="15.75">
      <c r="A119" s="19" t="s">
        <v>159</v>
      </c>
      <c r="B119" s="19" t="s">
        <v>160</v>
      </c>
      <c r="C119" s="20">
        <v>1000</v>
      </c>
      <c r="D119" s="22"/>
    </row>
    <row r="120" spans="1:4" s="18" customFormat="1" ht="7.5" customHeight="1">
      <c r="A120" s="24"/>
      <c r="B120" s="24"/>
      <c r="C120" s="20"/>
      <c r="D120" s="22"/>
    </row>
    <row r="121" spans="1:4" s="18" customFormat="1" ht="15.75">
      <c r="A121" s="23" t="s">
        <v>161</v>
      </c>
      <c r="B121" s="24"/>
      <c r="C121" s="20"/>
      <c r="D121" s="21">
        <f>SUM(C122:C125)</f>
        <v>2223500</v>
      </c>
    </row>
    <row r="122" spans="1:4" s="25" customFormat="1" ht="15.75">
      <c r="A122" s="19" t="s">
        <v>104</v>
      </c>
      <c r="B122" s="19" t="s">
        <v>162</v>
      </c>
      <c r="C122" s="20">
        <v>842000</v>
      </c>
      <c r="D122" s="21"/>
    </row>
    <row r="123" spans="1:4" s="25" customFormat="1" ht="15.75">
      <c r="A123" s="19"/>
      <c r="B123" s="19" t="s">
        <v>163</v>
      </c>
      <c r="C123" s="20">
        <v>500</v>
      </c>
      <c r="D123" s="21"/>
    </row>
    <row r="124" spans="1:4" s="25" customFormat="1" ht="15.75">
      <c r="A124" s="19" t="s">
        <v>164</v>
      </c>
      <c r="B124" s="25" t="s">
        <v>165</v>
      </c>
      <c r="C124" s="27">
        <v>353000</v>
      </c>
      <c r="D124" s="22"/>
    </row>
    <row r="125" spans="1:4" s="25" customFormat="1" ht="15.75">
      <c r="A125" s="19"/>
      <c r="B125" s="25" t="s">
        <v>166</v>
      </c>
      <c r="C125" s="27">
        <v>1028000</v>
      </c>
      <c r="D125" s="22"/>
    </row>
    <row r="126" spans="1:4" s="18" customFormat="1" ht="15.75">
      <c r="A126" s="31" t="s">
        <v>167</v>
      </c>
      <c r="B126" s="31"/>
      <c r="C126" s="32"/>
      <c r="D126" s="36">
        <f>SUM(D66:D125)</f>
        <v>4396250</v>
      </c>
    </row>
    <row r="127" spans="1:4" s="18" customFormat="1" ht="15.75">
      <c r="A127" s="31"/>
      <c r="B127" s="31"/>
      <c r="C127" s="32"/>
      <c r="D127" s="36">
        <f>SUM(D33-D126)</f>
        <v>186805</v>
      </c>
    </row>
    <row r="128" spans="1:4" s="18" customFormat="1" ht="15.75">
      <c r="A128" s="31"/>
      <c r="B128" s="31"/>
      <c r="C128" s="32"/>
      <c r="D128" s="36"/>
    </row>
    <row r="129" spans="1:4" s="18" customFormat="1" ht="15.75">
      <c r="A129" s="31"/>
      <c r="B129" s="31"/>
      <c r="C129" s="32"/>
      <c r="D129" s="36"/>
    </row>
    <row r="130" spans="1:4" s="18" customFormat="1" ht="15.75">
      <c r="A130" s="38" t="s">
        <v>168</v>
      </c>
      <c r="B130" s="31"/>
      <c r="C130" s="32"/>
      <c r="D130" s="36"/>
    </row>
    <row r="131" spans="1:4" s="18" customFormat="1" ht="15.75">
      <c r="A131" s="38" t="s">
        <v>169</v>
      </c>
      <c r="C131" s="20"/>
      <c r="D131" s="36"/>
    </row>
    <row r="132" spans="1:3" ht="12.75">
      <c r="A132" s="39" t="s">
        <v>170</v>
      </c>
      <c r="B132" s="39"/>
      <c r="C132" s="40"/>
    </row>
    <row r="133" spans="1:4" ht="12.75">
      <c r="A133" s="39" t="s">
        <v>171</v>
      </c>
      <c r="B133" s="39"/>
      <c r="C133" s="41"/>
      <c r="D133" s="42"/>
    </row>
    <row r="134" spans="1:4" ht="12.75">
      <c r="A134"/>
      <c r="B134"/>
      <c r="C134" s="41"/>
      <c r="D134" s="43"/>
    </row>
    <row r="135" spans="1:4" ht="12.75">
      <c r="A135"/>
      <c r="B135"/>
      <c r="C135" s="41"/>
      <c r="D135" s="43"/>
    </row>
    <row r="136" spans="1:4" ht="12.75">
      <c r="A136"/>
      <c r="B136"/>
      <c r="C136" s="41"/>
      <c r="D136" s="44"/>
    </row>
    <row r="137" spans="1:4" ht="12.75">
      <c r="A137"/>
      <c r="B137"/>
      <c r="C137" s="41"/>
      <c r="D137" s="44"/>
    </row>
    <row r="138" spans="1:4" ht="12.75">
      <c r="A138"/>
      <c r="B138"/>
      <c r="C138" s="41"/>
      <c r="D138" s="44"/>
    </row>
    <row r="139" spans="1:4" ht="12.75">
      <c r="A139"/>
      <c r="B139"/>
      <c r="C139" s="41"/>
      <c r="D139" s="44"/>
    </row>
    <row r="140" spans="1:4" ht="12.75">
      <c r="A140"/>
      <c r="B140"/>
      <c r="C140" s="41"/>
      <c r="D140" s="44"/>
    </row>
    <row r="141" spans="1:4" ht="12.75">
      <c r="A141" s="39"/>
      <c r="B141" s="39"/>
      <c r="C141" s="41"/>
      <c r="D141" s="44"/>
    </row>
    <row r="142" spans="1:4" ht="12.75">
      <c r="A142" s="39"/>
      <c r="B142" s="39"/>
      <c r="C142" s="41"/>
      <c r="D142" s="44"/>
    </row>
    <row r="143" spans="1:4" ht="12.75">
      <c r="A143" s="39"/>
      <c r="B143" s="39"/>
      <c r="C143" s="41"/>
      <c r="D143" s="44"/>
    </row>
    <row r="144" spans="1:4" ht="12.75">
      <c r="A144" s="39"/>
      <c r="B144" s="39"/>
      <c r="C144" s="41"/>
      <c r="D144" s="44"/>
    </row>
    <row r="145" spans="1:4" ht="12.75">
      <c r="A145" s="39"/>
      <c r="B145" s="39"/>
      <c r="C145" s="41"/>
      <c r="D145" s="44"/>
    </row>
    <row r="146" spans="1:4" ht="12.75">
      <c r="A146" s="39"/>
      <c r="B146" s="39"/>
      <c r="C146" s="41"/>
      <c r="D146" s="44"/>
    </row>
    <row r="147" spans="1:4" ht="12.75">
      <c r="A147" s="39"/>
      <c r="B147" s="39"/>
      <c r="C147" s="41"/>
      <c r="D147" s="44"/>
    </row>
    <row r="148" spans="1:4" ht="12.75">
      <c r="A148" s="39"/>
      <c r="B148" s="39"/>
      <c r="C148" s="41"/>
      <c r="D148" s="44"/>
    </row>
    <row r="149" spans="1:4" ht="12.75">
      <c r="A149" s="39"/>
      <c r="B149" s="39"/>
      <c r="C149" s="41"/>
      <c r="D149" s="44"/>
    </row>
    <row r="150" spans="1:4" ht="12.75">
      <c r="A150" s="39"/>
      <c r="B150" s="39"/>
      <c r="C150" s="41"/>
      <c r="D150" s="44"/>
    </row>
    <row r="151" spans="1:4" ht="12.75">
      <c r="A151" s="39"/>
      <c r="B151" s="39"/>
      <c r="C151" s="41"/>
      <c r="D151" s="44"/>
    </row>
    <row r="152" spans="1:4" ht="12.75">
      <c r="A152" s="39"/>
      <c r="B152" s="39"/>
      <c r="C152" s="41"/>
      <c r="D152" s="44"/>
    </row>
    <row r="153" spans="1:4" ht="12.75">
      <c r="A153" s="39"/>
      <c r="B153" s="39"/>
      <c r="C153" s="41"/>
      <c r="D153" s="44"/>
    </row>
    <row r="154" spans="1:4" ht="12.75">
      <c r="A154" s="39"/>
      <c r="B154" s="39"/>
      <c r="C154" s="41"/>
      <c r="D154" s="44"/>
    </row>
    <row r="155" spans="1:4" ht="12.75">
      <c r="A155" s="39"/>
      <c r="B155" s="39"/>
      <c r="C155" s="41"/>
      <c r="D155" s="44"/>
    </row>
    <row r="156" spans="1:4" ht="12.75">
      <c r="A156" s="39"/>
      <c r="B156" s="39"/>
      <c r="C156" s="41"/>
      <c r="D156" s="44"/>
    </row>
    <row r="157" spans="1:4" ht="12.75">
      <c r="A157" s="39"/>
      <c r="B157" s="39"/>
      <c r="C157" s="41"/>
      <c r="D157" s="44"/>
    </row>
    <row r="158" spans="1:4" ht="12.75">
      <c r="A158" s="39"/>
      <c r="B158" s="39"/>
      <c r="C158" s="41"/>
      <c r="D158" s="44"/>
    </row>
    <row r="159" spans="1:4" ht="12.75">
      <c r="A159" s="39"/>
      <c r="B159" s="39"/>
      <c r="C159" s="41"/>
      <c r="D159" s="44"/>
    </row>
    <row r="160" spans="1:4" ht="12.75">
      <c r="A160" s="39"/>
      <c r="B160" s="39"/>
      <c r="C160" s="41"/>
      <c r="D160" s="44"/>
    </row>
    <row r="161" spans="1:4" ht="12.75">
      <c r="A161" s="39"/>
      <c r="B161" s="39"/>
      <c r="C161" s="41"/>
      <c r="D161" s="44"/>
    </row>
    <row r="162" spans="1:4" ht="12.75">
      <c r="A162" s="39"/>
      <c r="B162" s="39"/>
      <c r="C162" s="41"/>
      <c r="D162" s="44"/>
    </row>
    <row r="163" spans="1:4" ht="12.75">
      <c r="A163" s="39"/>
      <c r="B163" s="39"/>
      <c r="C163" s="41"/>
      <c r="D163" s="44"/>
    </row>
    <row r="164" spans="1:4" ht="12.75">
      <c r="A164" s="39"/>
      <c r="B164" s="39"/>
      <c r="C164" s="41"/>
      <c r="D164" s="44"/>
    </row>
    <row r="165" spans="1:4" ht="12.75">
      <c r="A165" s="39"/>
      <c r="B165" s="39"/>
      <c r="C165" s="41"/>
      <c r="D165" s="44"/>
    </row>
    <row r="166" spans="1:4" ht="12.75">
      <c r="A166" s="39"/>
      <c r="B166" s="39"/>
      <c r="C166" s="41"/>
      <c r="D166" s="44"/>
    </row>
    <row r="167" spans="1:4" ht="12.75">
      <c r="A167" s="39"/>
      <c r="B167" s="39"/>
      <c r="C167" s="41"/>
      <c r="D167" s="44"/>
    </row>
    <row r="168" spans="1:4" ht="12.75">
      <c r="A168" s="39"/>
      <c r="B168" s="39"/>
      <c r="C168" s="41"/>
      <c r="D168" s="44"/>
    </row>
    <row r="169" spans="1:4" ht="12.75">
      <c r="A169" s="39"/>
      <c r="B169" s="39"/>
      <c r="C169" s="41"/>
      <c r="D169" s="44"/>
    </row>
    <row r="170" spans="1:4" ht="12.75">
      <c r="A170" s="39"/>
      <c r="B170" s="39"/>
      <c r="C170" s="41"/>
      <c r="D170" s="44"/>
    </row>
    <row r="171" spans="1:4" ht="12.75">
      <c r="A171" s="39"/>
      <c r="B171" s="39"/>
      <c r="C171" s="41"/>
      <c r="D171" s="44"/>
    </row>
    <row r="172" spans="1:4" ht="12.75">
      <c r="A172" s="39"/>
      <c r="B172" s="39"/>
      <c r="C172" s="41"/>
      <c r="D172" s="44"/>
    </row>
    <row r="173" spans="1:4" ht="12.75">
      <c r="A173" s="39"/>
      <c r="B173" s="39"/>
      <c r="C173" s="41"/>
      <c r="D173" s="44"/>
    </row>
    <row r="174" spans="1:4" ht="12.75">
      <c r="A174" s="39"/>
      <c r="B174" s="39"/>
      <c r="C174" s="41"/>
      <c r="D174" s="44"/>
    </row>
    <row r="175" spans="1:4" ht="12.75">
      <c r="A175" s="39"/>
      <c r="B175" s="39"/>
      <c r="C175" s="41"/>
      <c r="D175" s="44"/>
    </row>
    <row r="176" spans="1:4" ht="12.75">
      <c r="A176" s="39"/>
      <c r="B176" s="39"/>
      <c r="C176" s="41"/>
      <c r="D176" s="44"/>
    </row>
    <row r="177" spans="1:4" ht="12.75">
      <c r="A177" s="39"/>
      <c r="B177" s="39"/>
      <c r="C177" s="41"/>
      <c r="D177" s="44"/>
    </row>
    <row r="178" spans="1:4" ht="12.75">
      <c r="A178" s="39"/>
      <c r="B178" s="39"/>
      <c r="C178" s="41"/>
      <c r="D178" s="44"/>
    </row>
    <row r="179" spans="1:4" ht="12.75">
      <c r="A179" s="39"/>
      <c r="B179" s="39"/>
      <c r="C179" s="41"/>
      <c r="D179" s="44"/>
    </row>
    <row r="180" spans="1:4" ht="12.75">
      <c r="A180" s="39"/>
      <c r="B180" s="39"/>
      <c r="C180" s="41"/>
      <c r="D180" s="44"/>
    </row>
    <row r="181" spans="1:4" ht="12.75">
      <c r="A181" s="39"/>
      <c r="B181" s="39"/>
      <c r="C181" s="41"/>
      <c r="D181" s="44"/>
    </row>
    <row r="182" spans="1:4" ht="12.75">
      <c r="A182" s="39"/>
      <c r="B182" s="39"/>
      <c r="C182" s="41"/>
      <c r="D182" s="44"/>
    </row>
    <row r="183" spans="1:4" ht="12.75">
      <c r="A183" s="39"/>
      <c r="B183" s="39"/>
      <c r="C183" s="41"/>
      <c r="D183" s="44"/>
    </row>
    <row r="184" spans="1:4" ht="12.75">
      <c r="A184" s="39"/>
      <c r="B184" s="39"/>
      <c r="C184" s="41"/>
      <c r="D184" s="44"/>
    </row>
    <row r="185" spans="1:4" ht="12.75">
      <c r="A185" s="39"/>
      <c r="B185" s="39"/>
      <c r="C185" s="41"/>
      <c r="D185" s="44"/>
    </row>
    <row r="186" spans="1:4" ht="12.75">
      <c r="A186" s="12"/>
      <c r="B186" s="12"/>
      <c r="D186" s="13"/>
    </row>
    <row r="187" spans="1:4" ht="12.75">
      <c r="A187" s="12"/>
      <c r="B187" s="12"/>
      <c r="D187" s="13"/>
    </row>
    <row r="188" spans="1:4" ht="12.75">
      <c r="A188" s="12"/>
      <c r="B188" s="12"/>
      <c r="D188" s="13"/>
    </row>
    <row r="189" spans="1:4" ht="12.75">
      <c r="A189" s="12"/>
      <c r="B189" s="12"/>
      <c r="D189" s="13"/>
    </row>
    <row r="190" spans="1:4" ht="12.75">
      <c r="A190" s="12"/>
      <c r="B190" s="12"/>
      <c r="D190" s="13"/>
    </row>
    <row r="191" spans="1:4" ht="12.75">
      <c r="A191" s="12"/>
      <c r="B191" s="12"/>
      <c r="D191" s="13"/>
    </row>
    <row r="192" spans="1:4" ht="12.75">
      <c r="A192" s="12"/>
      <c r="B192" s="12"/>
      <c r="D192" s="13"/>
    </row>
    <row r="193" spans="1:4" ht="12.75">
      <c r="A193" s="12"/>
      <c r="B193" s="12"/>
      <c r="D193" s="13"/>
    </row>
    <row r="194" spans="1:4" ht="12.75">
      <c r="A194" s="12"/>
      <c r="B194" s="12"/>
      <c r="D194" s="13"/>
    </row>
    <row r="195" spans="1:4" ht="12.75">
      <c r="A195" s="12"/>
      <c r="B195" s="12"/>
      <c r="D195" s="13"/>
    </row>
    <row r="196" spans="1:4" ht="12.75">
      <c r="A196" s="12"/>
      <c r="B196" s="12"/>
      <c r="D196" s="13"/>
    </row>
    <row r="197" spans="1:4" ht="12.75">
      <c r="A197" s="12"/>
      <c r="B197" s="12"/>
      <c r="D197" s="13"/>
    </row>
    <row r="198" spans="1:4" ht="12.75">
      <c r="A198" s="12"/>
      <c r="B198" s="12"/>
      <c r="D198" s="13"/>
    </row>
    <row r="199" spans="1:4" ht="12.75">
      <c r="A199" s="12"/>
      <c r="B199" s="12"/>
      <c r="D199" s="13"/>
    </row>
    <row r="200" spans="1:4" ht="12.75">
      <c r="A200" s="12"/>
      <c r="B200" s="12"/>
      <c r="D200" s="13"/>
    </row>
    <row r="201" spans="1:4" ht="12.75">
      <c r="A201" s="12"/>
      <c r="B201" s="12"/>
      <c r="D201" s="13"/>
    </row>
    <row r="202" spans="1:4" ht="12.75">
      <c r="A202" s="12"/>
      <c r="B202" s="12"/>
      <c r="D202" s="13"/>
    </row>
    <row r="203" spans="1:4" ht="12.75">
      <c r="A203" s="12"/>
      <c r="B203" s="12"/>
      <c r="D203" s="13"/>
    </row>
    <row r="204" spans="1:4" ht="12.75">
      <c r="A204" s="12"/>
      <c r="B204" s="12"/>
      <c r="D204" s="13"/>
    </row>
    <row r="205" spans="1:4" ht="12.75">
      <c r="A205" s="12"/>
      <c r="B205" s="12"/>
      <c r="D205" s="13"/>
    </row>
    <row r="206" spans="1:4" ht="12.75">
      <c r="A206" s="12"/>
      <c r="B206" s="12"/>
      <c r="D206" s="13"/>
    </row>
    <row r="207" spans="1:4" ht="12.75">
      <c r="A207" s="12"/>
      <c r="B207" s="12"/>
      <c r="D207" s="13"/>
    </row>
    <row r="208" spans="1:4" ht="12.75">
      <c r="A208" s="12"/>
      <c r="B208" s="12"/>
      <c r="D208" s="13"/>
    </row>
    <row r="209" spans="1:4" ht="12.75">
      <c r="A209" s="12"/>
      <c r="B209" s="12"/>
      <c r="D209" s="13"/>
    </row>
    <row r="210" spans="1:4" ht="12.75">
      <c r="A210" s="12"/>
      <c r="B210" s="12"/>
      <c r="D210" s="13"/>
    </row>
    <row r="211" spans="1:4" ht="12.75">
      <c r="A211" s="12"/>
      <c r="B211" s="12"/>
      <c r="D211" s="13"/>
    </row>
    <row r="212" spans="1:4" ht="12.75">
      <c r="A212" s="12"/>
      <c r="B212" s="12"/>
      <c r="D212" s="13"/>
    </row>
    <row r="213" spans="1:4" ht="12.75">
      <c r="A213" s="12"/>
      <c r="B213" s="12"/>
      <c r="D213" s="13"/>
    </row>
    <row r="214" spans="1:4" ht="12.75">
      <c r="A214" s="12"/>
      <c r="B214" s="12"/>
      <c r="D214" s="13"/>
    </row>
    <row r="215" spans="1:4" ht="12.75">
      <c r="A215" s="12"/>
      <c r="B215" s="12"/>
      <c r="D215" s="13"/>
    </row>
    <row r="216" spans="1:4" ht="12.75">
      <c r="A216" s="12"/>
      <c r="B216" s="12"/>
      <c r="D216" s="13"/>
    </row>
    <row r="217" spans="1:4" ht="12.75">
      <c r="A217" s="12"/>
      <c r="B217" s="12"/>
      <c r="D217" s="13"/>
    </row>
    <row r="218" spans="1:4" ht="12.75">
      <c r="A218" s="12"/>
      <c r="B218" s="12"/>
      <c r="D218" s="13"/>
    </row>
    <row r="219" spans="1:4" ht="12.75">
      <c r="A219" s="12"/>
      <c r="B219" s="12"/>
      <c r="D219" s="13"/>
    </row>
    <row r="220" spans="1:4" ht="12.75">
      <c r="A220" s="12"/>
      <c r="B220" s="12"/>
      <c r="D220" s="13"/>
    </row>
    <row r="221" spans="1:4" ht="12.75">
      <c r="A221" s="12"/>
      <c r="B221" s="12"/>
      <c r="D221" s="13"/>
    </row>
    <row r="222" spans="1:4" ht="12.75">
      <c r="A222" s="12"/>
      <c r="B222" s="12"/>
      <c r="D222" s="13"/>
    </row>
  </sheetData>
  <sheetProtection selectLockedCells="1" selectUnlockedCells="1"/>
  <mergeCells count="2">
    <mergeCell ref="A1:D1"/>
    <mergeCell ref="A65:D65"/>
  </mergeCells>
  <printOptions/>
  <pageMargins left="0.39375" right="0.39375" top="0.5138888888888888" bottom="0.31527777777777777" header="0.31527777777777777" footer="0.5118055555555555"/>
  <pageSetup horizontalDpi="300" verticalDpi="300" orientation="portrait" paperSize="9" scale="80" r:id="rId1"/>
  <headerFooter alignWithMargins="0">
    <oddHeader>&amp;C&amp;"Times New Roman,tučné kurzíva"&amp;14Upravený rozpočet Obce Ježovy pro rok 2013 dle rozpočtových opatření č. 6/2013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Křivohlavý Pavel</dc:creator>
  <cp:keywords/>
  <dc:description/>
  <cp:lastModifiedBy>Křivohlavý Pavel</cp:lastModifiedBy>
  <dcterms:created xsi:type="dcterms:W3CDTF">2014-01-30T12:23:25Z</dcterms:created>
  <dcterms:modified xsi:type="dcterms:W3CDTF">2014-01-30T12:23:25Z</dcterms:modified>
  <cp:category/>
  <cp:version/>
  <cp:contentType/>
  <cp:contentStatus/>
</cp:coreProperties>
</file>