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rozpočtová opatření č 5 2013" sheetId="1" r:id="rId1"/>
    <sheet name="List3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<sst xmlns="http://schemas.openxmlformats.org/spreadsheetml/2006/main" count="121" uniqueCount="114">
  <si>
    <t>PŘÍJMY:</t>
  </si>
  <si>
    <t>neinvest.dotace od Mze na poříz.les.hospodář.plánu</t>
  </si>
  <si>
    <t>ÚZ29017 4116</t>
  </si>
  <si>
    <t>VÝDAJE:</t>
  </si>
  <si>
    <t>lesní hospodářství</t>
  </si>
  <si>
    <t>1031-5021</t>
  </si>
  <si>
    <t>volby do PS Parlamentu ČR-odměny, doh.o prov.práce</t>
  </si>
  <si>
    <t>6114-5021</t>
  </si>
  <si>
    <t xml:space="preserve">     - materiál</t>
  </si>
  <si>
    <t>6114-5139</t>
  </si>
  <si>
    <t xml:space="preserve">     - cestovné</t>
  </si>
  <si>
    <t>6114-5173</t>
  </si>
  <si>
    <t xml:space="preserve">     - občerstvení</t>
  </si>
  <si>
    <t>6114-5175</t>
  </si>
  <si>
    <t>územní plán obce</t>
  </si>
  <si>
    <t>3636-6119</t>
  </si>
  <si>
    <t>oprava elektroinstalace OÚ</t>
  </si>
  <si>
    <t>6171-5171</t>
  </si>
  <si>
    <t>spolkový dům Chlumská – oprava účtování</t>
  </si>
  <si>
    <t>3639-6121</t>
  </si>
  <si>
    <t xml:space="preserve">     - oprava účtování</t>
  </si>
  <si>
    <t>Org. 26 3639-6121</t>
  </si>
  <si>
    <t>pořízení hasičského vozidla – oprava účtování</t>
  </si>
  <si>
    <t>5512-6122</t>
  </si>
  <si>
    <t>5512-6123</t>
  </si>
  <si>
    <t>příspěvek oblastní charitě Klatovy</t>
  </si>
  <si>
    <t>6409-5229</t>
  </si>
  <si>
    <t>nákup notebooku OÚ</t>
  </si>
  <si>
    <t>6171-6122</t>
  </si>
  <si>
    <t xml:space="preserve">             Rozpočet 2013 – příjmy</t>
  </si>
  <si>
    <t>Odpadové hospodářství</t>
  </si>
  <si>
    <t>z toho:</t>
  </si>
  <si>
    <t>§ 1340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</si>
  <si>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</si>
  <si>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</si>
  <si>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</si>
  <si>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</si>
  <si>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</si>
  <si>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3631 veřejné osvětlení</t>
  </si>
  <si>
    <t>§ 3639</t>
  </si>
  <si>
    <t xml:space="preserve">§ 2119 úhrada z dobývacího prostoru </t>
  </si>
  <si>
    <t>§ 2142 pohostinství Ježovy</t>
  </si>
  <si>
    <t>§ 1335 popl.za odnětí z funkce lesa</t>
  </si>
  <si>
    <t>Všeobecná pokladní správa</t>
  </si>
  <si>
    <t>Daňové příjmy</t>
  </si>
  <si>
    <t>§ 1342 poplatek ze psů</t>
  </si>
  <si>
    <t>§ 1343 popl.z veřejného prostranství</t>
  </si>
  <si>
    <t>§ 1361 správní poplatky</t>
  </si>
  <si>
    <t>§ 6310 úroky z účtu</t>
  </si>
  <si>
    <t>§ 6171 Činnost místní správy</t>
  </si>
  <si>
    <t>Celkem rozpočtové příjmy</t>
  </si>
  <si>
    <t>Dotace na výkon státní správy</t>
  </si>
  <si>
    <t>dotace na volby prezidenta</t>
  </si>
  <si>
    <t>neinvestiční dotace od kraje na lesy</t>
  </si>
  <si>
    <t>neinvestiční dotace od ministerstva zemědělství na pořízení lesního hospodářského plánu</t>
  </si>
  <si>
    <t>Celkem příjmy</t>
  </si>
  <si>
    <t xml:space="preserve">         Rozpočet 2013 - výdaje</t>
  </si>
  <si>
    <t>§ 2310 Vodní hospodářství</t>
  </si>
  <si>
    <t>§ 2321Kanalizace</t>
  </si>
  <si>
    <t>§ 3722 + § 3721 Odpadové hospodářství</t>
  </si>
  <si>
    <t>§ 3729 Ost.nakládání s odpady likvidace černé skládky</t>
  </si>
  <si>
    <t>§ 1031 § 1036 Lesní hospodářství + odborná lesní správa</t>
  </si>
  <si>
    <t>§ 2141 vnitřní obchod</t>
  </si>
  <si>
    <t>§ 2212 Doprava</t>
  </si>
  <si>
    <t>§ 2221 Provoz veřejné autobusové dopravy</t>
  </si>
  <si>
    <t>§ 3119 Školství</t>
  </si>
  <si>
    <t>příspěvek na žáky dojíždějící</t>
  </si>
  <si>
    <t>Kultura</t>
  </si>
  <si>
    <t>§ 3314 knihovny</t>
  </si>
  <si>
    <t>§ 3399SPOZ, obecní kronika, kulturní akce + přísp.na pouť.atrakce</t>
  </si>
  <si>
    <t>§ 3321 příspěvek národnímu památkovému úřadu</t>
  </si>
  <si>
    <t>§ 3636  územní plán obce</t>
  </si>
  <si>
    <t>§ 6171 Vnitřní správa</t>
  </si>
  <si>
    <t>§ 6112</t>
  </si>
  <si>
    <t>odměny zastupitelstvu</t>
  </si>
  <si>
    <t>§ 6114</t>
  </si>
  <si>
    <t>volby do Poslanecké sněmovny Parlamentu ČR</t>
  </si>
  <si>
    <t>§ 6118</t>
  </si>
  <si>
    <t>volba prezidenta</t>
  </si>
  <si>
    <t>§ 6409 příspěvek sdružením, mikroregionu a obcím</t>
  </si>
  <si>
    <t>§ 3523 příspěvek - radost Merklín</t>
  </si>
  <si>
    <t>§ 6320 pojištění majetku</t>
  </si>
  <si>
    <t>§ 6310 bankovní poplatky</t>
  </si>
  <si>
    <t>§ 6399 ostatní finanční operace</t>
  </si>
  <si>
    <t>§ 5512 Požární ochrana</t>
  </si>
  <si>
    <t>§ 3631</t>
  </si>
  <si>
    <t>veřejné osvětlení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</si>
  <si>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</si>
  <si>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</si>
  <si>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</si>
  <si>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</si>
  <si>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</si>
  <si>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</si>
  <si>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oprava a údržba obecního majetku</t>
  </si>
  <si>
    <t>§ 2142</t>
  </si>
  <si>
    <t>pohostinství Ježovy</t>
  </si>
  <si>
    <t>§ 3412</t>
  </si>
  <si>
    <t>hřiště</t>
  </si>
  <si>
    <t>Investice</t>
  </si>
  <si>
    <t>Domácí ČOV Chlumská, tepelné čerpadlo a základ</t>
  </si>
  <si>
    <t>Dodávka dřevostavby Chlumská</t>
  </si>
  <si>
    <t>Vybavení domeček Chlumská</t>
  </si>
  <si>
    <t>§ 2310</t>
  </si>
  <si>
    <t>Studna Trnčí</t>
  </si>
  <si>
    <t>§ 5512</t>
  </si>
  <si>
    <t>Nákup hasičského vozidla</t>
  </si>
  <si>
    <t xml:space="preserve">§ 6171 </t>
  </si>
  <si>
    <t>rekonstrukce oken úřad</t>
  </si>
  <si>
    <t>Topení I.patro</t>
  </si>
  <si>
    <t>nákup notebooku</t>
  </si>
  <si>
    <t>Hrubá stavba sál Ježovy</t>
  </si>
  <si>
    <t>Celkem výdaje</t>
  </si>
  <si>
    <t xml:space="preserve">Vyvěšeno: </t>
  </si>
  <si>
    <t xml:space="preserve">Sejmuto: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</si>
</sst>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Kč-405];[RED]\-#,##0.00\ [$Kč-405]"/>
    <numFmt numFmtId="166" formatCode="#,##0&quot; Kč&quot;"/>
    <numFmt numFmtId="167" formatCode="#,##0\ [$Kč-405];[RED]\-#,##0\ [$Kč-405]"/>
  </numFmts>
  <fonts count="18">
    <font>
      <sz val="10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5" fontId="1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2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6" fontId="8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Fill="1" applyAlignment="1">
      <alignment/>
    </xf>
    <xf numFmtId="166" fontId="10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6" fontId="10" fillId="0" borderId="0" xfId="0" applyNumberFormat="1" applyFont="1" applyAlignment="1">
      <alignment/>
    </xf>
    <xf numFmtId="164" fontId="3" fillId="0" borderId="2" xfId="0" applyFont="1" applyFill="1" applyBorder="1" applyAlignment="1">
      <alignment/>
    </xf>
    <xf numFmtId="166" fontId="3" fillId="0" borderId="2" xfId="0" applyNumberFormat="1" applyFont="1" applyFill="1" applyBorder="1" applyAlignment="1">
      <alignment/>
    </xf>
    <xf numFmtId="164" fontId="6" fillId="0" borderId="2" xfId="0" applyFont="1" applyFill="1" applyBorder="1" applyAlignment="1">
      <alignment/>
    </xf>
    <xf numFmtId="167" fontId="8" fillId="0" borderId="0" xfId="0" applyNumberFormat="1" applyFont="1" applyFill="1" applyAlignment="1">
      <alignment/>
    </xf>
    <xf numFmtId="164" fontId="13" fillId="0" borderId="0" xfId="0" applyFont="1" applyFill="1" applyBorder="1" applyAlignment="1">
      <alignment horizontal="center"/>
    </xf>
    <xf numFmtId="164" fontId="14" fillId="0" borderId="0" xfId="0" applyFont="1" applyAlignment="1">
      <alignment/>
    </xf>
    <xf numFmtId="165" fontId="10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66" fontId="15" fillId="0" borderId="0" xfId="0" applyNumberFormat="1" applyFont="1" applyFill="1" applyAlignment="1">
      <alignment/>
    </xf>
    <xf numFmtId="164" fontId="12" fillId="0" borderId="0" xfId="0" applyFont="1" applyAlignment="1">
      <alignment/>
    </xf>
    <xf numFmtId="166" fontId="15" fillId="0" borderId="0" xfId="0" applyNumberFormat="1" applyFont="1" applyAlignment="1">
      <alignment/>
    </xf>
    <xf numFmtId="164" fontId="11" fillId="0" borderId="0" xfId="0" applyFont="1" applyAlignment="1">
      <alignment/>
    </xf>
    <xf numFmtId="164" fontId="3" fillId="0" borderId="0" xfId="0" applyFont="1" applyFill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6" fontId="3" fillId="0" borderId="0" xfId="0" applyNumberFormat="1" applyFont="1" applyFill="1" applyAlignment="1">
      <alignment/>
    </xf>
    <xf numFmtId="166" fontId="6" fillId="0" borderId="0" xfId="0" applyNumberFormat="1" applyFont="1" applyFill="1" applyAlignment="1">
      <alignment/>
    </xf>
    <xf numFmtId="164" fontId="4" fillId="0" borderId="0" xfId="0" applyFont="1" applyFill="1" applyAlignment="1">
      <alignment/>
    </xf>
    <xf numFmtId="164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workbookViewId="0" topLeftCell="A1">
      <selection activeCell="A29" sqref="A29"/>
    </sheetView>
  </sheetViews>
  <sheetFormatPr defaultColWidth="12.57421875" defaultRowHeight="12.75"/>
  <cols>
    <col min="1" max="1" width="46.140625" style="0" customWidth="1"/>
    <col min="2" max="2" width="13.28125" style="0" customWidth="1"/>
    <col min="3" max="3" width="15.00390625" style="1" customWidth="1"/>
    <col min="4" max="16384" width="11.57421875" style="0" customWidth="1"/>
  </cols>
  <sheetData>
    <row r="1" spans="1:9" ht="12.75">
      <c r="A1" s="2" t="s">
        <v>0</v>
      </c>
      <c r="B1" s="2"/>
      <c r="C1" s="3"/>
      <c r="D1" s="2"/>
      <c r="E1" s="2"/>
      <c r="F1" s="2"/>
      <c r="G1" s="2"/>
      <c r="H1" s="2"/>
      <c r="I1" s="2"/>
    </row>
    <row r="2" spans="1:9" ht="12.75">
      <c r="A2" s="2" t="s">
        <v>1</v>
      </c>
      <c r="B2" s="2" t="s">
        <v>2</v>
      </c>
      <c r="C2" s="4">
        <v>25014</v>
      </c>
      <c r="D2" s="2"/>
      <c r="E2" s="2"/>
      <c r="F2" s="2"/>
      <c r="G2" s="2"/>
      <c r="H2" s="2"/>
      <c r="I2" s="2"/>
    </row>
    <row r="3" spans="1:9" ht="12.75">
      <c r="A3" s="2"/>
      <c r="B3" s="2"/>
      <c r="C3" s="3">
        <f>SUM(C2)</f>
        <v>25014</v>
      </c>
      <c r="D3" s="2"/>
      <c r="E3" s="2"/>
      <c r="F3" s="2"/>
      <c r="G3" s="2"/>
      <c r="H3" s="2"/>
      <c r="I3" s="2"/>
    </row>
    <row r="4" spans="1:9" ht="12.75">
      <c r="A4" s="2"/>
      <c r="B4" s="2"/>
      <c r="C4" s="4"/>
      <c r="D4" s="2"/>
      <c r="E4" s="2"/>
      <c r="F4" s="2"/>
      <c r="G4" s="2"/>
      <c r="H4" s="2"/>
      <c r="I4" s="2"/>
    </row>
    <row r="5" spans="1:9" ht="12.75">
      <c r="A5" s="2"/>
      <c r="B5" s="2"/>
      <c r="C5" s="3"/>
      <c r="D5" s="2"/>
      <c r="E5" s="2"/>
      <c r="F5" s="2"/>
      <c r="G5" s="2"/>
      <c r="H5" s="2"/>
      <c r="I5" s="2"/>
    </row>
    <row r="6" spans="1:9" ht="12.75">
      <c r="A6" s="2"/>
      <c r="B6" s="2"/>
      <c r="C6" s="3"/>
      <c r="D6" s="2"/>
      <c r="E6" s="2"/>
      <c r="F6" s="2"/>
      <c r="G6" s="2"/>
      <c r="H6" s="2"/>
      <c r="I6" s="2"/>
    </row>
    <row r="7" spans="1:9" ht="12.75">
      <c r="A7" s="2" t="s">
        <v>3</v>
      </c>
      <c r="B7" s="2"/>
      <c r="C7" s="3"/>
      <c r="D7" s="2"/>
      <c r="E7" s="2"/>
      <c r="F7" s="2"/>
      <c r="G7" s="2"/>
      <c r="H7" s="2"/>
      <c r="I7" s="2"/>
    </row>
    <row r="8" spans="1:9" ht="12.75">
      <c r="A8" s="2" t="s">
        <v>4</v>
      </c>
      <c r="B8" s="2" t="s">
        <v>5</v>
      </c>
      <c r="C8" s="3">
        <v>5000</v>
      </c>
      <c r="D8" s="2"/>
      <c r="E8" s="2"/>
      <c r="F8" s="2"/>
      <c r="G8" s="2"/>
      <c r="H8" s="2"/>
      <c r="I8" s="2"/>
    </row>
    <row r="9" spans="1:9" ht="12.75">
      <c r="A9" s="2" t="s">
        <v>6</v>
      </c>
      <c r="B9" s="2" t="s">
        <v>7</v>
      </c>
      <c r="C9" s="3">
        <v>7000</v>
      </c>
      <c r="D9" s="2"/>
      <c r="E9" s="2"/>
      <c r="F9" s="2"/>
      <c r="G9" s="2"/>
      <c r="H9" s="2"/>
      <c r="I9" s="2"/>
    </row>
    <row r="10" spans="1:9" ht="12.75">
      <c r="A10" s="2" t="s">
        <v>8</v>
      </c>
      <c r="B10" s="2" t="s">
        <v>9</v>
      </c>
      <c r="C10" s="5">
        <v>1500</v>
      </c>
      <c r="D10" s="2"/>
      <c r="E10" s="2"/>
      <c r="F10" s="2"/>
      <c r="G10" s="2"/>
      <c r="H10" s="2"/>
      <c r="I10" s="2"/>
    </row>
    <row r="11" spans="1:9" ht="12.75">
      <c r="A11" s="2" t="s">
        <v>10</v>
      </c>
      <c r="B11" s="2" t="s">
        <v>11</v>
      </c>
      <c r="C11" s="3">
        <v>500</v>
      </c>
      <c r="D11" s="2"/>
      <c r="E11" s="2"/>
      <c r="F11" s="2"/>
      <c r="G11" s="2"/>
      <c r="H11" s="2"/>
      <c r="I11" s="2"/>
    </row>
    <row r="12" spans="1:9" ht="12.75">
      <c r="A12" s="2" t="s">
        <v>12</v>
      </c>
      <c r="B12" s="2" t="s">
        <v>13</v>
      </c>
      <c r="C12" s="3">
        <v>600</v>
      </c>
      <c r="D12" s="2"/>
      <c r="E12" s="2"/>
      <c r="F12" s="2"/>
      <c r="G12" s="2"/>
      <c r="H12" s="2"/>
      <c r="I12" s="2"/>
    </row>
    <row r="13" spans="1:9" ht="12.75">
      <c r="A13" s="2" t="s">
        <v>14</v>
      </c>
      <c r="B13" s="2" t="s">
        <v>15</v>
      </c>
      <c r="C13" s="3">
        <v>63000</v>
      </c>
      <c r="D13" s="2"/>
      <c r="E13" s="2"/>
      <c r="F13" s="2"/>
      <c r="G13" s="2"/>
      <c r="H13" s="2"/>
      <c r="I13" s="2"/>
    </row>
    <row r="14" spans="1:9" ht="12.75">
      <c r="A14" s="2" t="s">
        <v>16</v>
      </c>
      <c r="B14" s="2" t="s">
        <v>17</v>
      </c>
      <c r="C14" s="3">
        <v>20000</v>
      </c>
      <c r="D14" s="2"/>
      <c r="E14" s="2"/>
      <c r="F14" s="2"/>
      <c r="G14" s="2"/>
      <c r="H14" s="2"/>
      <c r="I14" s="2"/>
    </row>
    <row r="15" spans="1:3" ht="12.75">
      <c r="A15" t="s">
        <v>18</v>
      </c>
      <c r="B15" t="s">
        <v>19</v>
      </c>
      <c r="C15" s="1">
        <v>-1300000</v>
      </c>
    </row>
    <row r="16" spans="1:9" ht="12.75">
      <c r="A16" s="2" t="s">
        <v>20</v>
      </c>
      <c r="B16" s="2" t="s">
        <v>21</v>
      </c>
      <c r="C16" s="3">
        <v>1300000</v>
      </c>
      <c r="D16" s="2"/>
      <c r="E16" s="2"/>
      <c r="F16" s="2"/>
      <c r="G16" s="2"/>
      <c r="H16" s="2"/>
      <c r="I16" s="2"/>
    </row>
    <row r="17" spans="1:9" ht="12.75">
      <c r="A17" s="2" t="s">
        <v>22</v>
      </c>
      <c r="B17" s="2" t="s">
        <v>23</v>
      </c>
      <c r="C17" s="3">
        <v>-300000</v>
      </c>
      <c r="D17" s="2"/>
      <c r="E17" s="2"/>
      <c r="F17" s="2"/>
      <c r="G17" s="2"/>
      <c r="H17" s="2"/>
      <c r="I17" s="2"/>
    </row>
    <row r="18" spans="1:9" ht="12.75">
      <c r="A18" s="2" t="s">
        <v>20</v>
      </c>
      <c r="B18" s="2" t="s">
        <v>24</v>
      </c>
      <c r="C18" s="3">
        <v>300000</v>
      </c>
      <c r="D18" s="2"/>
      <c r="E18" s="2"/>
      <c r="F18" s="2"/>
      <c r="G18" s="2"/>
      <c r="H18" s="2"/>
      <c r="I18" s="2"/>
    </row>
    <row r="19" spans="1:9" ht="12.75">
      <c r="A19" s="2" t="s">
        <v>25</v>
      </c>
      <c r="B19" s="2" t="s">
        <v>26</v>
      </c>
      <c r="C19" s="3">
        <v>5000</v>
      </c>
      <c r="D19" s="2"/>
      <c r="E19" s="2"/>
      <c r="F19" s="2"/>
      <c r="G19" s="2"/>
      <c r="H19" s="2"/>
      <c r="I19" s="2"/>
    </row>
    <row r="20" spans="1:9" ht="12.75">
      <c r="A20" s="2" t="s">
        <v>27</v>
      </c>
      <c r="B20" s="2" t="s">
        <v>28</v>
      </c>
      <c r="C20" s="4">
        <v>40000</v>
      </c>
      <c r="D20" s="2"/>
      <c r="E20" s="2"/>
      <c r="F20" s="2"/>
      <c r="G20" s="2"/>
      <c r="H20" s="2"/>
      <c r="I20" s="2"/>
    </row>
    <row r="21" spans="1:9" ht="12.75">
      <c r="A21" s="2"/>
      <c r="B21" s="2"/>
      <c r="C21" s="3">
        <f>SUM(C8:C20)</f>
        <v>142600</v>
      </c>
      <c r="D21" s="2"/>
      <c r="E21" s="2"/>
      <c r="F21" s="2"/>
      <c r="G21" s="2"/>
      <c r="H21" s="2"/>
      <c r="I21" s="2"/>
    </row>
    <row r="22" spans="1:9" ht="12.75">
      <c r="A22" s="2"/>
      <c r="B22" s="2"/>
      <c r="C22" s="3"/>
      <c r="D22" s="2"/>
      <c r="E22" s="2"/>
      <c r="F22" s="2"/>
      <c r="G22" s="2"/>
      <c r="H22" s="2"/>
      <c r="I22" s="2"/>
    </row>
    <row r="23" spans="1:9" ht="12.75">
      <c r="A23" s="2"/>
      <c r="B23" s="2"/>
      <c r="C23" s="3"/>
      <c r="D23" s="2"/>
      <c r="E23" s="2"/>
      <c r="F23" s="2"/>
      <c r="G23" s="2"/>
      <c r="H23" s="2"/>
      <c r="I23" s="2"/>
    </row>
    <row r="24" spans="1:9" ht="12.75">
      <c r="A24" s="2"/>
      <c r="B24" s="2"/>
      <c r="C24" s="3"/>
      <c r="D24" s="2"/>
      <c r="E24" s="2"/>
      <c r="F24" s="2"/>
      <c r="G24" s="2"/>
      <c r="H24" s="2"/>
      <c r="I24" s="2"/>
    </row>
    <row r="25" spans="1:9" ht="12.75">
      <c r="A25" s="2"/>
      <c r="B25" s="2"/>
      <c r="C25" s="3"/>
      <c r="D25" s="2"/>
      <c r="E25" s="2"/>
      <c r="F25" s="2"/>
      <c r="G25" s="2"/>
      <c r="H25" s="2"/>
      <c r="I25" s="2"/>
    </row>
    <row r="26" spans="1:9" ht="12.75">
      <c r="A26" s="2"/>
      <c r="B26" s="2"/>
      <c r="C26" s="3"/>
      <c r="D26" s="2"/>
      <c r="E26" s="2"/>
      <c r="F26" s="2"/>
      <c r="G26" s="2"/>
      <c r="H26" s="2"/>
      <c r="I26" s="2"/>
    </row>
    <row r="27" spans="1:9" ht="12.75">
      <c r="A27" s="2"/>
      <c r="B27" s="2"/>
      <c r="C27" s="3"/>
      <c r="D27" s="2"/>
      <c r="E27" s="2"/>
      <c r="F27" s="2"/>
      <c r="G27" s="2"/>
      <c r="H27" s="2"/>
      <c r="I27" s="2"/>
    </row>
    <row r="28" spans="1:9" ht="12.75">
      <c r="A28" s="2"/>
      <c r="B28" s="2"/>
      <c r="C28" s="3"/>
      <c r="D28" s="2"/>
      <c r="E28" s="2"/>
      <c r="F28" s="2"/>
      <c r="G28" s="2"/>
      <c r="H28" s="2"/>
      <c r="I28" s="2"/>
    </row>
    <row r="29" spans="1:9" ht="12.75">
      <c r="A29" s="2"/>
      <c r="B29" s="2"/>
      <c r="C29" s="3"/>
      <c r="D29" s="2"/>
      <c r="E29" s="2"/>
      <c r="F29" s="2"/>
      <c r="G29" s="2"/>
      <c r="H29" s="2"/>
      <c r="I29" s="2"/>
    </row>
    <row r="30" spans="1:9" ht="12.75">
      <c r="A30" s="2"/>
      <c r="B30" s="2"/>
      <c r="C30" s="3"/>
      <c r="D30" s="2"/>
      <c r="E30" s="2"/>
      <c r="F30" s="2"/>
      <c r="G30" s="2"/>
      <c r="H30" s="2"/>
      <c r="I30" s="2"/>
    </row>
    <row r="31" spans="1:9" ht="12.75">
      <c r="A31" s="2"/>
      <c r="B31" s="2"/>
      <c r="C31" s="3"/>
      <c r="D31" s="2"/>
      <c r="E31" s="2"/>
      <c r="F31" s="2"/>
      <c r="G31" s="2"/>
      <c r="H31" s="2"/>
      <c r="I31" s="2"/>
    </row>
    <row r="32" spans="1:9" ht="12.75">
      <c r="A32" s="2"/>
      <c r="B32" s="2"/>
      <c r="C32" s="3"/>
      <c r="D32" s="2"/>
      <c r="E32" s="2"/>
      <c r="F32" s="2"/>
      <c r="G32" s="2"/>
      <c r="H32" s="2"/>
      <c r="I32" s="2"/>
    </row>
  </sheetData>
  <sheetProtection selectLockedCells="1" selectUnlockedCells="1"/>
  <printOptions/>
  <pageMargins left="0.7875" right="0.7875" top="1.0527777777777778" bottom="0.7875" header="0.7875" footer="0.5118055555555555"/>
  <pageSetup horizontalDpi="300" verticalDpi="300" orientation="portrait" paperSize="9"/>
  <headerFooter alignWithMargins="0">
    <oddHeader>&amp;C&amp;"Times New Roman,obyčejné"&amp;12&amp;A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4"/>
  <sheetViews>
    <sheetView tabSelected="1" view="pageBreakPreview" zoomScaleSheetLayoutView="100" workbookViewId="0" topLeftCell="A119">
      <selection activeCell="C101" sqref="C101"/>
    </sheetView>
  </sheetViews>
  <sheetFormatPr defaultColWidth="9.140625" defaultRowHeight="12.75"/>
  <cols>
    <col min="1" max="1" width="15.28125" style="6" customWidth="1"/>
    <col min="2" max="2" width="53.00390625" style="6" customWidth="1"/>
    <col min="3" max="3" width="22.28125" style="7" customWidth="1"/>
    <col min="4" max="4" width="27.00390625" style="8" customWidth="1"/>
  </cols>
  <sheetData>
    <row r="1" spans="1:4" ht="12.75">
      <c r="A1" s="9" t="s">
        <v>29</v>
      </c>
      <c r="B1" s="9"/>
      <c r="C1" s="9"/>
      <c r="D1" s="9"/>
    </row>
    <row r="2" spans="1:4" ht="12.75">
      <c r="A2" s="10"/>
      <c r="B2" s="10"/>
      <c r="D2" s="11"/>
    </row>
    <row r="3" spans="1:4" s="15" customFormat="1" ht="12.75">
      <c r="A3" s="12" t="s">
        <v>30</v>
      </c>
      <c r="B3" s="13"/>
      <c r="C3" s="14"/>
      <c r="D3" s="13"/>
    </row>
    <row r="4" spans="1:4" s="15" customFormat="1" ht="12.75">
      <c r="A4" s="16" t="s">
        <v>31</v>
      </c>
      <c r="B4" s="16" t="s">
        <v>32</v>
      </c>
      <c r="C4" s="17">
        <v>80000</v>
      </c>
      <c r="D4" s="18">
        <f>SUM(C4:C6)</f>
        <v>98500</v>
      </c>
    </row>
    <row r="5" spans="1:4" s="15" customFormat="1" ht="12.75">
      <c r="A5" s="16"/>
      <c r="B5" s="16" t="s">
        <v>33</v>
      </c>
      <c r="C5" s="17">
        <v>17500</v>
      </c>
      <c r="D5" s="19"/>
    </row>
    <row r="6" spans="1:4" s="15" customFormat="1" ht="12.75">
      <c r="A6" s="16"/>
      <c r="B6" s="16" t="s">
        <v>34</v>
      </c>
      <c r="C6" s="17">
        <v>1000</v>
      </c>
      <c r="D6" s="19"/>
    </row>
    <row r="7" spans="1:4" s="15" customFormat="1" ht="12.75">
      <c r="A7" s="16"/>
      <c r="B7" s="16"/>
      <c r="C7" s="17"/>
      <c r="D7" s="19"/>
    </row>
    <row r="8" spans="1:4" s="15" customFormat="1" ht="12.75">
      <c r="A8" s="20" t="s">
        <v>35</v>
      </c>
      <c r="B8" s="16"/>
      <c r="C8" s="17">
        <v>50000</v>
      </c>
      <c r="D8" s="18">
        <f>C8</f>
        <v>50000</v>
      </c>
    </row>
    <row r="9" spans="1:4" s="15" customFormat="1" ht="12.75">
      <c r="A9" s="16"/>
      <c r="B9" s="16"/>
      <c r="D9" s="21"/>
    </row>
    <row r="10" spans="1:4" s="15" customFormat="1" ht="12.75">
      <c r="A10" s="16"/>
      <c r="B10" s="16"/>
      <c r="C10" s="17"/>
      <c r="D10" s="19"/>
    </row>
    <row r="11" spans="1:4" s="15" customFormat="1" ht="12.75">
      <c r="A11" s="20" t="s">
        <v>36</v>
      </c>
      <c r="B11" s="16"/>
      <c r="C11" s="17"/>
      <c r="D11" s="19"/>
    </row>
    <row r="12" spans="1:4" s="15" customFormat="1" ht="12.75">
      <c r="A12" s="16" t="s">
        <v>31</v>
      </c>
      <c r="B12" s="16" t="s">
        <v>37</v>
      </c>
      <c r="C12" s="17">
        <v>65000</v>
      </c>
      <c r="D12" s="18">
        <f>SUM(C12:C17)</f>
        <v>1349500</v>
      </c>
    </row>
    <row r="13" spans="1:4" s="15" customFormat="1" ht="12.75">
      <c r="A13" s="16"/>
      <c r="B13" s="16" t="s">
        <v>38</v>
      </c>
      <c r="C13" s="17">
        <v>5000</v>
      </c>
      <c r="D13" s="18"/>
    </row>
    <row r="14" spans="1:4" s="15" customFormat="1" ht="12.75">
      <c r="A14" s="16"/>
      <c r="B14" s="16" t="s">
        <v>39</v>
      </c>
      <c r="C14" s="17">
        <v>1209500</v>
      </c>
      <c r="D14" s="19"/>
    </row>
    <row r="15" spans="1:4" s="15" customFormat="1" ht="12.75">
      <c r="A15" s="16"/>
      <c r="B15" s="16" t="s">
        <v>40</v>
      </c>
      <c r="C15" s="17">
        <v>10000</v>
      </c>
      <c r="D15" s="19"/>
    </row>
    <row r="16" spans="1:4" s="15" customFormat="1" ht="12.75">
      <c r="A16" s="16"/>
      <c r="B16" s="16" t="s">
        <v>41</v>
      </c>
      <c r="C16" s="17">
        <v>0</v>
      </c>
      <c r="D16" s="19"/>
    </row>
    <row r="17" spans="1:4" s="15" customFormat="1" ht="12.75">
      <c r="A17" s="16"/>
      <c r="B17" s="22" t="s">
        <v>42</v>
      </c>
      <c r="C17" s="23">
        <v>60000</v>
      </c>
      <c r="D17" s="19"/>
    </row>
    <row r="18" spans="1:4" s="15" customFormat="1" ht="12.75">
      <c r="A18" s="16"/>
      <c r="B18" s="16"/>
      <c r="C18" s="17"/>
      <c r="D18" s="19"/>
    </row>
    <row r="19" spans="1:4" s="15" customFormat="1" ht="12.75">
      <c r="A19" s="20" t="s">
        <v>43</v>
      </c>
      <c r="B19" s="16"/>
      <c r="C19" s="17"/>
      <c r="D19" s="19"/>
    </row>
    <row r="20" spans="1:4" s="15" customFormat="1" ht="12.75">
      <c r="A20" s="16" t="s">
        <v>31</v>
      </c>
      <c r="B20" s="16" t="s">
        <v>44</v>
      </c>
      <c r="C20" s="17">
        <v>2731570</v>
      </c>
      <c r="D20" s="18">
        <f>SUM(C20:C25)</f>
        <v>2769370</v>
      </c>
    </row>
    <row r="21" spans="1:4" s="15" customFormat="1" ht="12.75">
      <c r="A21" s="16"/>
      <c r="B21" s="16" t="s">
        <v>45</v>
      </c>
      <c r="C21" s="17">
        <v>5300</v>
      </c>
      <c r="D21" s="19"/>
    </row>
    <row r="22" spans="1:4" s="15" customFormat="1" ht="12.75">
      <c r="A22" s="16"/>
      <c r="B22" s="16" t="s">
        <v>46</v>
      </c>
      <c r="C22" s="17">
        <v>1000</v>
      </c>
      <c r="D22" s="19"/>
    </row>
    <row r="23" spans="1:4" s="15" customFormat="1" ht="12.75">
      <c r="A23" s="16"/>
      <c r="B23" s="16" t="s">
        <v>47</v>
      </c>
      <c r="C23" s="17">
        <v>500</v>
      </c>
      <c r="D23" s="19"/>
    </row>
    <row r="24" spans="1:4" s="15" customFormat="1" ht="12.75">
      <c r="A24" s="16"/>
      <c r="B24" s="16" t="s">
        <v>48</v>
      </c>
      <c r="C24" s="17">
        <v>30000</v>
      </c>
      <c r="D24" s="19"/>
    </row>
    <row r="25" spans="1:4" s="15" customFormat="1" ht="12.75">
      <c r="A25" s="16"/>
      <c r="B25" s="16" t="s">
        <v>49</v>
      </c>
      <c r="C25" s="17">
        <v>1000</v>
      </c>
      <c r="D25" s="19"/>
    </row>
    <row r="26" spans="1:4" ht="12.75">
      <c r="A26" s="24"/>
      <c r="B26" s="24"/>
      <c r="C26" s="25"/>
      <c r="D26" s="26"/>
    </row>
    <row r="27" spans="1:4" ht="12.75">
      <c r="A27" s="16" t="s">
        <v>50</v>
      </c>
      <c r="B27" s="16"/>
      <c r="C27" s="17"/>
      <c r="D27" s="18">
        <f>SUM(D4:D25)+C26</f>
        <v>4267370</v>
      </c>
    </row>
    <row r="28" spans="1:4" ht="12.75">
      <c r="A28" s="16" t="s">
        <v>51</v>
      </c>
      <c r="B28" s="16"/>
      <c r="C28" s="17"/>
      <c r="D28" s="18">
        <v>54400</v>
      </c>
    </row>
    <row r="29" spans="1:4" ht="12.75">
      <c r="A29" s="16" t="s">
        <v>52</v>
      </c>
      <c r="B29" s="16"/>
      <c r="C29" s="17"/>
      <c r="D29" s="18">
        <v>26000</v>
      </c>
    </row>
    <row r="30" spans="1:4" ht="12.75">
      <c r="A30" s="16" t="s">
        <v>53</v>
      </c>
      <c r="B30" s="16"/>
      <c r="C30" s="17"/>
      <c r="D30" s="18">
        <v>6352</v>
      </c>
    </row>
    <row r="31" spans="1:4" ht="12.75">
      <c r="A31" s="16" t="s">
        <v>54</v>
      </c>
      <c r="B31" s="16"/>
      <c r="C31" s="17"/>
      <c r="D31" s="18">
        <v>25014</v>
      </c>
    </row>
    <row r="32" spans="1:4" ht="12.75">
      <c r="A32" s="19" t="s">
        <v>55</v>
      </c>
      <c r="B32" s="19"/>
      <c r="C32" s="18"/>
      <c r="D32" s="27">
        <f>SUM(D27:D31)</f>
        <v>4379136</v>
      </c>
    </row>
    <row r="33" spans="1:4" ht="12.75">
      <c r="A33" s="19"/>
      <c r="B33" s="19"/>
      <c r="C33" s="18"/>
      <c r="D33" s="27"/>
    </row>
    <row r="34" spans="1:4" ht="12.75">
      <c r="A34" s="19"/>
      <c r="B34" s="19"/>
      <c r="C34" s="18"/>
      <c r="D34" s="27"/>
    </row>
    <row r="35" spans="1:4" ht="12.75">
      <c r="A35" s="19"/>
      <c r="B35" s="19"/>
      <c r="C35" s="18"/>
      <c r="D35" s="27"/>
    </row>
    <row r="36" spans="1:4" ht="12.75">
      <c r="A36" s="19"/>
      <c r="B36" s="19"/>
      <c r="C36" s="18"/>
      <c r="D36" s="27"/>
    </row>
    <row r="37" spans="1:4" ht="12.75">
      <c r="A37" s="19"/>
      <c r="B37" s="19"/>
      <c r="C37" s="18"/>
      <c r="D37" s="27"/>
    </row>
    <row r="38" spans="1:4" ht="12.75">
      <c r="A38" s="19"/>
      <c r="B38" s="19"/>
      <c r="C38" s="18"/>
      <c r="D38" s="27"/>
    </row>
    <row r="39" spans="1:4" ht="12.75">
      <c r="A39" s="19"/>
      <c r="B39" s="19"/>
      <c r="C39" s="18"/>
      <c r="D39" s="27"/>
    </row>
    <row r="40" spans="1:4" ht="12.75">
      <c r="A40" s="19"/>
      <c r="B40" s="19"/>
      <c r="C40" s="18"/>
      <c r="D40" s="27"/>
    </row>
    <row r="41" spans="1:4" ht="12.75">
      <c r="A41" s="19"/>
      <c r="B41" s="19"/>
      <c r="C41" s="18"/>
      <c r="D41" s="27"/>
    </row>
    <row r="42" spans="1:4" ht="12.75">
      <c r="A42" s="19"/>
      <c r="B42" s="19"/>
      <c r="C42" s="18"/>
      <c r="D42" s="27"/>
    </row>
    <row r="43" spans="1:4" ht="12.75">
      <c r="A43" s="19"/>
      <c r="B43" s="19"/>
      <c r="C43" s="18"/>
      <c r="D43" s="27"/>
    </row>
    <row r="44" spans="1:4" ht="12.75">
      <c r="A44" s="19"/>
      <c r="B44" s="19"/>
      <c r="C44" s="18"/>
      <c r="D44" s="27"/>
    </row>
    <row r="45" spans="1:4" ht="12.75">
      <c r="A45" s="19"/>
      <c r="B45" s="19"/>
      <c r="C45" s="18"/>
      <c r="D45" s="27"/>
    </row>
    <row r="46" spans="1:4" ht="12.75">
      <c r="A46" s="19"/>
      <c r="B46" s="19"/>
      <c r="C46" s="18"/>
      <c r="D46" s="27"/>
    </row>
    <row r="47" spans="1:4" ht="12.75">
      <c r="A47" s="19"/>
      <c r="B47" s="19"/>
      <c r="C47" s="18"/>
      <c r="D47" s="27"/>
    </row>
    <row r="48" spans="1:4" ht="12.75">
      <c r="A48" s="19"/>
      <c r="B48" s="19"/>
      <c r="C48" s="18"/>
      <c r="D48" s="27"/>
    </row>
    <row r="49" spans="1:4" ht="12.75">
      <c r="A49" s="19"/>
      <c r="B49" s="19"/>
      <c r="C49" s="18"/>
      <c r="D49" s="27"/>
    </row>
    <row r="50" spans="1:4" ht="12.75">
      <c r="A50" s="19"/>
      <c r="B50" s="19"/>
      <c r="C50" s="18"/>
      <c r="D50" s="27"/>
    </row>
    <row r="51" spans="1:4" ht="12.75">
      <c r="A51" s="19"/>
      <c r="B51" s="19"/>
      <c r="C51" s="18"/>
      <c r="D51" s="27"/>
    </row>
    <row r="52" spans="1:4" ht="12.75">
      <c r="A52" s="19"/>
      <c r="B52" s="19"/>
      <c r="C52" s="18"/>
      <c r="D52" s="27"/>
    </row>
    <row r="53" spans="1:4" ht="12.75">
      <c r="A53" s="19"/>
      <c r="B53" s="19"/>
      <c r="C53" s="18"/>
      <c r="D53" s="27"/>
    </row>
    <row r="54" spans="1:4" ht="12.75">
      <c r="A54" s="19"/>
      <c r="B54" s="19"/>
      <c r="C54" s="18"/>
      <c r="D54" s="27"/>
    </row>
    <row r="55" spans="1:4" ht="12.75">
      <c r="A55" s="19"/>
      <c r="B55" s="19"/>
      <c r="C55" s="18"/>
      <c r="D55" s="27"/>
    </row>
    <row r="56" spans="1:4" ht="12.75">
      <c r="A56" s="19"/>
      <c r="B56" s="19"/>
      <c r="C56" s="18"/>
      <c r="D56" s="27"/>
    </row>
    <row r="57" spans="1:4" ht="12.75">
      <c r="A57" s="19"/>
      <c r="B57" s="19"/>
      <c r="C57" s="18"/>
      <c r="D57" s="27"/>
    </row>
    <row r="58" spans="1:4" ht="12.75">
      <c r="A58" s="19"/>
      <c r="B58" s="19"/>
      <c r="C58" s="18"/>
      <c r="D58" s="27"/>
    </row>
    <row r="59" spans="1:4" ht="12.75">
      <c r="A59" s="19"/>
      <c r="B59" s="19"/>
      <c r="C59" s="18"/>
      <c r="D59" s="27"/>
    </row>
    <row r="60" spans="1:4" ht="12.75">
      <c r="A60" s="19"/>
      <c r="B60" s="19"/>
      <c r="C60" s="18"/>
      <c r="D60" s="27"/>
    </row>
    <row r="61" spans="1:4" ht="12.75">
      <c r="A61" s="19"/>
      <c r="B61" s="19"/>
      <c r="C61" s="18"/>
      <c r="D61" s="27"/>
    </row>
    <row r="62" spans="1:4" ht="12.75">
      <c r="A62" s="19"/>
      <c r="B62" s="19"/>
      <c r="C62" s="18"/>
      <c r="D62" s="27"/>
    </row>
    <row r="63" spans="1:4" ht="12.75">
      <c r="A63" s="19"/>
      <c r="B63" s="19"/>
      <c r="C63" s="18"/>
      <c r="D63" s="27"/>
    </row>
    <row r="64" spans="1:4" s="29" customFormat="1" ht="12.75">
      <c r="A64" s="28" t="s">
        <v>56</v>
      </c>
      <c r="B64" s="28"/>
      <c r="C64" s="28"/>
      <c r="D64" s="28"/>
    </row>
    <row r="65" spans="1:4" s="15" customFormat="1" ht="12.75">
      <c r="A65" s="20" t="s">
        <v>57</v>
      </c>
      <c r="B65" s="19"/>
      <c r="C65" s="17">
        <v>20000</v>
      </c>
      <c r="D65" s="18">
        <f>SUM(C65:C65)</f>
        <v>20000</v>
      </c>
    </row>
    <row r="66" spans="1:4" s="15" customFormat="1" ht="12.75">
      <c r="A66" s="16"/>
      <c r="B66" s="16"/>
      <c r="D66" s="21"/>
    </row>
    <row r="67" spans="1:4" s="15" customFormat="1" ht="12.75">
      <c r="A67" s="20" t="s">
        <v>58</v>
      </c>
      <c r="B67" s="19"/>
      <c r="C67" s="17">
        <v>20000</v>
      </c>
      <c r="D67" s="18">
        <v>20000</v>
      </c>
    </row>
    <row r="68" spans="1:4" s="15" customFormat="1" ht="12.75">
      <c r="A68" s="16"/>
      <c r="B68" s="16"/>
      <c r="C68" s="17"/>
      <c r="D68" s="19"/>
    </row>
    <row r="69" spans="1:4" s="15" customFormat="1" ht="12.75">
      <c r="A69" s="20" t="s">
        <v>59</v>
      </c>
      <c r="B69" s="16"/>
      <c r="C69" s="17">
        <v>300000</v>
      </c>
      <c r="D69" s="18">
        <f>SUM(C69)</f>
        <v>300000</v>
      </c>
    </row>
    <row r="70" spans="1:4" s="15" customFormat="1" ht="7.5" customHeight="1">
      <c r="A70" s="16"/>
      <c r="B70" s="16"/>
      <c r="C70" s="17"/>
      <c r="D70" s="21"/>
    </row>
    <row r="71" spans="1:4" s="15" customFormat="1" ht="12.75">
      <c r="A71" s="20" t="s">
        <v>60</v>
      </c>
      <c r="B71" s="20"/>
      <c r="C71" s="17">
        <v>40000</v>
      </c>
      <c r="D71" s="18">
        <f>SUM(C71)</f>
        <v>40000</v>
      </c>
    </row>
    <row r="72" spans="1:4" s="15" customFormat="1" ht="7.5" customHeight="1">
      <c r="A72" s="16"/>
      <c r="B72" s="16"/>
      <c r="C72" s="17"/>
      <c r="D72" s="18"/>
    </row>
    <row r="73" spans="1:4" s="15" customFormat="1" ht="12.75">
      <c r="A73" s="20" t="s">
        <v>61</v>
      </c>
      <c r="B73" s="16"/>
      <c r="C73" s="17">
        <v>140000</v>
      </c>
      <c r="D73" s="18">
        <f>C73</f>
        <v>140000</v>
      </c>
    </row>
    <row r="74" spans="1:4" s="15" customFormat="1" ht="7.5" customHeight="1">
      <c r="A74" s="16"/>
      <c r="B74" s="16"/>
      <c r="C74" s="17"/>
      <c r="D74" s="19"/>
    </row>
    <row r="75" spans="1:4" s="15" customFormat="1" ht="12.75">
      <c r="A75" s="20" t="s">
        <v>62</v>
      </c>
      <c r="B75" s="16"/>
      <c r="C75" s="30">
        <v>49000</v>
      </c>
      <c r="D75" s="31">
        <f>SUM(C75)</f>
        <v>49000</v>
      </c>
    </row>
    <row r="76" spans="1:4" s="15" customFormat="1" ht="7.5" customHeight="1">
      <c r="A76" s="20"/>
      <c r="B76" s="16"/>
      <c r="C76" s="17"/>
      <c r="D76" s="19"/>
    </row>
    <row r="77" spans="1:4" s="15" customFormat="1" ht="12.75">
      <c r="A77" s="20" t="s">
        <v>63</v>
      </c>
      <c r="B77" s="16"/>
      <c r="C77" s="30">
        <v>100000</v>
      </c>
      <c r="D77" s="31">
        <f>SUM(C77)</f>
        <v>100000</v>
      </c>
    </row>
    <row r="78" spans="1:4" s="15" customFormat="1" ht="7.5" customHeight="1">
      <c r="A78" s="20"/>
      <c r="B78" s="16"/>
      <c r="C78" s="17"/>
      <c r="D78" s="19"/>
    </row>
    <row r="79" spans="1:4" s="15" customFormat="1" ht="12.75">
      <c r="A79" s="20" t="s">
        <v>64</v>
      </c>
      <c r="B79" s="20"/>
      <c r="C79" s="17">
        <v>10000</v>
      </c>
      <c r="D79" s="18">
        <f>SUM(C79)</f>
        <v>10000</v>
      </c>
    </row>
    <row r="80" spans="1:4" s="15" customFormat="1" ht="7.5" customHeight="1">
      <c r="A80" s="16"/>
      <c r="B80" s="16"/>
      <c r="C80" s="17"/>
      <c r="D80" s="19"/>
    </row>
    <row r="81" spans="1:4" s="15" customFormat="1" ht="12.75">
      <c r="A81" s="20" t="s">
        <v>65</v>
      </c>
      <c r="B81" s="16"/>
      <c r="C81" s="17"/>
      <c r="D81" s="18">
        <f>SUM(C82:C82)</f>
        <v>160000</v>
      </c>
    </row>
    <row r="82" spans="1:4" s="15" customFormat="1" ht="12.75">
      <c r="A82" s="16" t="s">
        <v>31</v>
      </c>
      <c r="B82" s="16" t="s">
        <v>66</v>
      </c>
      <c r="C82" s="17">
        <v>160000</v>
      </c>
      <c r="D82" s="21"/>
    </row>
    <row r="83" spans="1:4" s="15" customFormat="1" ht="7.5" customHeight="1">
      <c r="A83" s="16"/>
      <c r="B83" s="16"/>
      <c r="C83" s="17"/>
      <c r="D83" s="19"/>
    </row>
    <row r="84" spans="1:4" s="15" customFormat="1" ht="12.75">
      <c r="A84" s="20" t="s">
        <v>67</v>
      </c>
      <c r="B84" s="16"/>
      <c r="C84" s="17"/>
      <c r="D84" s="19"/>
    </row>
    <row r="85" spans="1:4" s="15" customFormat="1" ht="12.75">
      <c r="A85" s="16" t="s">
        <v>68</v>
      </c>
      <c r="B85" s="16"/>
      <c r="C85" s="17">
        <v>20000</v>
      </c>
      <c r="D85" s="18">
        <f>SUM(C85)</f>
        <v>20000</v>
      </c>
    </row>
    <row r="86" spans="1:4" s="15" customFormat="1" ht="12.75">
      <c r="A86" s="16" t="s">
        <v>69</v>
      </c>
      <c r="B86" s="16"/>
      <c r="C86" s="17">
        <v>90000</v>
      </c>
      <c r="D86" s="18">
        <f>SUM(C86)</f>
        <v>90000</v>
      </c>
    </row>
    <row r="87" spans="1:4" s="15" customFormat="1" ht="7.5" customHeight="1">
      <c r="A87" s="16"/>
      <c r="B87" s="16"/>
      <c r="C87" s="17"/>
      <c r="D87" s="18"/>
    </row>
    <row r="88" spans="1:4" s="15" customFormat="1" ht="12.75">
      <c r="A88" s="20" t="s">
        <v>70</v>
      </c>
      <c r="B88" s="16"/>
      <c r="C88" s="17">
        <v>50000</v>
      </c>
      <c r="D88" s="31">
        <f>SUM(C88)</f>
        <v>50000</v>
      </c>
    </row>
    <row r="89" spans="1:4" s="15" customFormat="1" ht="7.5" customHeight="1">
      <c r="A89" s="20"/>
      <c r="B89" s="16"/>
      <c r="C89" s="17"/>
      <c r="D89" s="31"/>
    </row>
    <row r="90" spans="1:4" s="15" customFormat="1" ht="12.75">
      <c r="A90" s="20" t="s">
        <v>71</v>
      </c>
      <c r="B90" s="16"/>
      <c r="C90" s="17">
        <v>63000</v>
      </c>
      <c r="D90" s="31">
        <f>SUM(C90)</f>
        <v>63000</v>
      </c>
    </row>
    <row r="91" spans="1:4" s="15" customFormat="1" ht="7.5" customHeight="1">
      <c r="A91" s="16"/>
      <c r="B91" s="16"/>
      <c r="C91" s="17"/>
      <c r="D91" s="18"/>
    </row>
    <row r="92" spans="1:4" s="15" customFormat="1" ht="12.75">
      <c r="A92" s="20" t="s">
        <v>72</v>
      </c>
      <c r="B92" s="16"/>
      <c r="C92" s="17">
        <v>540500</v>
      </c>
      <c r="D92" s="31">
        <f>SUM(C92)</f>
        <v>540500</v>
      </c>
    </row>
    <row r="93" spans="1:4" s="15" customFormat="1" ht="7.5" customHeight="1">
      <c r="A93" s="16"/>
      <c r="B93" s="16"/>
      <c r="C93" s="17"/>
      <c r="D93" s="18"/>
    </row>
    <row r="94" spans="1:4" s="15" customFormat="1" ht="12.75">
      <c r="A94" s="20" t="s">
        <v>73</v>
      </c>
      <c r="B94" s="20" t="s">
        <v>74</v>
      </c>
      <c r="C94" s="17">
        <v>300000</v>
      </c>
      <c r="D94" s="18">
        <v>300000</v>
      </c>
    </row>
    <row r="95" spans="1:4" s="15" customFormat="1" ht="7.5" customHeight="1">
      <c r="A95" s="20"/>
      <c r="B95" s="20"/>
      <c r="C95" s="17"/>
      <c r="D95" s="18"/>
    </row>
    <row r="96" spans="1:4" s="15" customFormat="1" ht="12.75">
      <c r="A96" s="20" t="s">
        <v>75</v>
      </c>
      <c r="B96" s="20" t="s">
        <v>76</v>
      </c>
      <c r="C96" s="17">
        <v>9600</v>
      </c>
      <c r="D96" s="18">
        <f>SUM(C96)</f>
        <v>9600</v>
      </c>
    </row>
    <row r="97" spans="1:4" s="15" customFormat="1" ht="7.5" customHeight="1">
      <c r="A97" s="20"/>
      <c r="B97" s="20"/>
      <c r="C97" s="17"/>
      <c r="D97" s="18"/>
    </row>
    <row r="98" spans="1:4" s="15" customFormat="1" ht="12.75">
      <c r="A98" s="20" t="s">
        <v>77</v>
      </c>
      <c r="B98" s="20" t="s">
        <v>78</v>
      </c>
      <c r="C98" s="17">
        <v>16900</v>
      </c>
      <c r="D98" s="18">
        <f>SUM(C98)</f>
        <v>16900</v>
      </c>
    </row>
    <row r="99" spans="1:4" s="15" customFormat="1" ht="7.5" customHeight="1">
      <c r="A99" s="20"/>
      <c r="B99" s="20"/>
      <c r="C99" s="17"/>
      <c r="D99" s="18"/>
    </row>
    <row r="100" spans="1:4" s="15" customFormat="1" ht="12.75">
      <c r="A100" s="20" t="s">
        <v>79</v>
      </c>
      <c r="C100" s="17">
        <v>22500</v>
      </c>
      <c r="D100" s="18">
        <f>SUM(C100)</f>
        <v>22500</v>
      </c>
    </row>
    <row r="101" spans="1:4" s="15" customFormat="1" ht="9" customHeight="1">
      <c r="A101" s="20"/>
      <c r="C101" s="17"/>
      <c r="D101" s="18"/>
    </row>
    <row r="102" spans="1:4" s="15" customFormat="1" ht="12.75">
      <c r="A102" s="20" t="s">
        <v>80</v>
      </c>
      <c r="C102" s="17">
        <v>9000</v>
      </c>
      <c r="D102" s="18">
        <v>9000</v>
      </c>
    </row>
    <row r="103" spans="1:4" s="15" customFormat="1" ht="7.5" customHeight="1">
      <c r="A103" s="20"/>
      <c r="C103" s="17"/>
      <c r="D103" s="18"/>
    </row>
    <row r="104" spans="1:4" s="15" customFormat="1" ht="12.75">
      <c r="A104" s="20" t="s">
        <v>81</v>
      </c>
      <c r="C104" s="17">
        <v>22000</v>
      </c>
      <c r="D104" s="31">
        <v>22000</v>
      </c>
    </row>
    <row r="105" spans="1:4" s="15" customFormat="1" ht="7.5" customHeight="1">
      <c r="A105" s="20"/>
      <c r="C105" s="17"/>
      <c r="D105" s="31"/>
    </row>
    <row r="106" spans="1:4" s="15" customFormat="1" ht="12.75">
      <c r="A106" s="20" t="s">
        <v>82</v>
      </c>
      <c r="C106" s="17">
        <v>16000</v>
      </c>
      <c r="D106" s="31">
        <v>16000</v>
      </c>
    </row>
    <row r="107" spans="1:4" s="15" customFormat="1" ht="8.25" customHeight="1">
      <c r="A107" s="20"/>
      <c r="C107" s="17"/>
      <c r="D107" s="31"/>
    </row>
    <row r="108" spans="1:4" s="15" customFormat="1" ht="12.75">
      <c r="A108" s="20" t="s">
        <v>83</v>
      </c>
      <c r="C108" s="17">
        <v>210570</v>
      </c>
      <c r="D108" s="31">
        <f>SUM(C108)</f>
        <v>210570</v>
      </c>
    </row>
    <row r="109" spans="1:4" s="15" customFormat="1" ht="7.5" customHeight="1">
      <c r="A109" s="16"/>
      <c r="B109" s="16"/>
      <c r="C109" s="17"/>
      <c r="D109" s="19"/>
    </row>
    <row r="110" spans="1:4" s="15" customFormat="1" ht="12.75">
      <c r="A110" s="20" t="s">
        <v>84</v>
      </c>
      <c r="B110" s="16"/>
      <c r="C110" s="17">
        <v>30000</v>
      </c>
      <c r="D110" s="18">
        <f>C110</f>
        <v>30000</v>
      </c>
    </row>
    <row r="111" spans="1:4" s="15" customFormat="1" ht="7.5" customHeight="1">
      <c r="A111" s="20"/>
      <c r="B111" s="16"/>
      <c r="C111" s="17"/>
      <c r="D111" s="18"/>
    </row>
    <row r="112" spans="1:4" s="15" customFormat="1" ht="12.75">
      <c r="A112" s="20" t="s">
        <v>36</v>
      </c>
      <c r="B112" s="16"/>
      <c r="C112" s="17"/>
      <c r="D112" s="18">
        <f>SUM(C113:C119)</f>
        <v>1079500</v>
      </c>
    </row>
    <row r="113" spans="1:3" s="15" customFormat="1" ht="12.75">
      <c r="A113" s="16" t="s">
        <v>85</v>
      </c>
      <c r="B113" s="16" t="s">
        <v>86</v>
      </c>
      <c r="C113" s="17">
        <v>250000</v>
      </c>
    </row>
    <row r="114" spans="1:4" s="15" customFormat="1" ht="12.75">
      <c r="A114" s="16" t="s">
        <v>87</v>
      </c>
      <c r="B114" s="16" t="s">
        <v>88</v>
      </c>
      <c r="C114" s="17">
        <v>500000</v>
      </c>
      <c r="D114" s="18"/>
    </row>
    <row r="115" spans="1:4" s="15" customFormat="1" ht="12.75">
      <c r="A115" s="16" t="s">
        <v>89</v>
      </c>
      <c r="B115" s="16" t="s">
        <v>90</v>
      </c>
      <c r="C115" s="17">
        <v>2000</v>
      </c>
      <c r="D115" s="18"/>
    </row>
    <row r="116" spans="1:4" s="15" customFormat="1" ht="12.75">
      <c r="A116" s="16" t="s">
        <v>91</v>
      </c>
      <c r="B116" s="16" t="s">
        <v>92</v>
      </c>
      <c r="C116" s="17">
        <v>15000</v>
      </c>
      <c r="D116" s="18"/>
    </row>
    <row r="117" spans="1:4" s="15" customFormat="1" ht="12.75">
      <c r="A117" s="16" t="s">
        <v>39</v>
      </c>
      <c r="B117" s="16" t="s">
        <v>93</v>
      </c>
      <c r="C117" s="17">
        <v>296000</v>
      </c>
      <c r="D117" s="19"/>
    </row>
    <row r="118" spans="1:4" s="15" customFormat="1" ht="12.75">
      <c r="A118" s="16" t="s">
        <v>94</v>
      </c>
      <c r="B118" s="16" t="s">
        <v>95</v>
      </c>
      <c r="C118" s="17">
        <v>15500</v>
      </c>
      <c r="D118" s="19"/>
    </row>
    <row r="119" spans="1:4" s="15" customFormat="1" ht="12.75">
      <c r="A119" s="16" t="s">
        <v>96</v>
      </c>
      <c r="B119" s="16" t="s">
        <v>97</v>
      </c>
      <c r="C119" s="17">
        <v>1000</v>
      </c>
      <c r="D119" s="19"/>
    </row>
    <row r="120" spans="1:4" s="15" customFormat="1" ht="7.5" customHeight="1">
      <c r="A120" s="16"/>
      <c r="B120" s="16"/>
      <c r="C120" s="17"/>
      <c r="D120" s="19"/>
    </row>
    <row r="121" spans="1:4" s="15" customFormat="1" ht="12.75">
      <c r="A121" s="20" t="s">
        <v>98</v>
      </c>
      <c r="B121" s="16"/>
      <c r="C121" s="17"/>
      <c r="D121" s="18">
        <f>SUM(C122:C130)</f>
        <v>4690000</v>
      </c>
    </row>
    <row r="122" spans="1:4" s="15" customFormat="1" ht="12.75">
      <c r="A122" s="16" t="s">
        <v>39</v>
      </c>
      <c r="B122" s="16" t="s">
        <v>99</v>
      </c>
      <c r="C122" s="32">
        <v>400000</v>
      </c>
      <c r="D122" s="18"/>
    </row>
    <row r="123" spans="1:4" s="15" customFormat="1" ht="12.75">
      <c r="A123" s="16"/>
      <c r="B123" s="16" t="s">
        <v>100</v>
      </c>
      <c r="C123" s="32">
        <v>900000</v>
      </c>
      <c r="D123" s="18"/>
    </row>
    <row r="124" spans="1:4" s="15" customFormat="1" ht="12.75">
      <c r="A124" s="16"/>
      <c r="B124" s="16" t="s">
        <v>101</v>
      </c>
      <c r="C124" s="32">
        <v>150000</v>
      </c>
      <c r="D124" s="18"/>
    </row>
    <row r="125" spans="1:4" s="15" customFormat="1" ht="12.75">
      <c r="A125" s="33" t="s">
        <v>102</v>
      </c>
      <c r="B125" s="15" t="s">
        <v>103</v>
      </c>
      <c r="C125" s="34">
        <v>150000</v>
      </c>
      <c r="D125" s="19"/>
    </row>
    <row r="126" spans="1:4" s="15" customFormat="1" ht="12.75">
      <c r="A126" s="33" t="s">
        <v>104</v>
      </c>
      <c r="B126" s="15" t="s">
        <v>105</v>
      </c>
      <c r="C126" s="34">
        <v>300000</v>
      </c>
      <c r="D126" s="19"/>
    </row>
    <row r="127" spans="1:4" s="15" customFormat="1" ht="12.75">
      <c r="A127" s="16" t="s">
        <v>106</v>
      </c>
      <c r="B127" s="15" t="s">
        <v>107</v>
      </c>
      <c r="C127" s="34">
        <v>300000</v>
      </c>
      <c r="D127" s="19"/>
    </row>
    <row r="128" spans="1:4" s="15" customFormat="1" ht="12.75">
      <c r="A128" s="16"/>
      <c r="B128" s="15" t="s">
        <v>108</v>
      </c>
      <c r="C128" s="34">
        <v>950000</v>
      </c>
      <c r="D128" s="19"/>
    </row>
    <row r="129" spans="1:4" s="15" customFormat="1" ht="12.75">
      <c r="A129" s="16"/>
      <c r="B129" s="15" t="s">
        <v>109</v>
      </c>
      <c r="C129" s="34">
        <v>40000</v>
      </c>
      <c r="D129" s="19"/>
    </row>
    <row r="130" spans="1:4" s="15" customFormat="1" ht="12.75">
      <c r="A130" s="16"/>
      <c r="B130" s="15" t="s">
        <v>110</v>
      </c>
      <c r="C130" s="34">
        <v>1500000</v>
      </c>
      <c r="D130" s="19"/>
    </row>
    <row r="131" spans="1:4" s="15" customFormat="1" ht="12.75">
      <c r="A131" s="19" t="s">
        <v>111</v>
      </c>
      <c r="B131" s="19"/>
      <c r="C131" s="18"/>
      <c r="D131" s="31">
        <f>SUM(D65:D128)</f>
        <v>8008570</v>
      </c>
    </row>
    <row r="132" spans="1:4" s="15" customFormat="1" ht="12.75">
      <c r="A132" s="19"/>
      <c r="B132" s="19"/>
      <c r="C132" s="18"/>
      <c r="D132" s="31">
        <f>SUM(D32-D131)</f>
        <v>-3629434</v>
      </c>
    </row>
    <row r="133" spans="1:4" s="15" customFormat="1" ht="12.75">
      <c r="A133" s="35"/>
      <c r="C133" s="17"/>
      <c r="D133" s="31"/>
    </row>
    <row r="134" spans="1:4" ht="12.75">
      <c r="A134" s="36" t="s">
        <v>112</v>
      </c>
      <c r="B134" s="36"/>
      <c r="C134" s="37"/>
      <c r="D134" s="38"/>
    </row>
    <row r="135" spans="1:4" ht="12.75">
      <c r="A135" s="36" t="s">
        <v>113</v>
      </c>
      <c r="B135" s="36"/>
      <c r="C135" s="39"/>
      <c r="D135" s="40"/>
    </row>
    <row r="136" spans="1:4" ht="12.75">
      <c r="A136"/>
      <c r="B136"/>
      <c r="C136" s="39"/>
      <c r="D136" s="41"/>
    </row>
    <row r="137" spans="1:4" ht="12.75">
      <c r="A137"/>
      <c r="B137"/>
      <c r="C137" s="39"/>
      <c r="D137" s="41"/>
    </row>
    <row r="138" spans="1:4" ht="12.75">
      <c r="A138"/>
      <c r="B138"/>
      <c r="C138" s="39"/>
      <c r="D138" s="42"/>
    </row>
    <row r="139" spans="1:4" ht="12.75">
      <c r="A139"/>
      <c r="B139"/>
      <c r="C139" s="39"/>
      <c r="D139" s="42"/>
    </row>
    <row r="140" spans="1:4" ht="12.75">
      <c r="A140"/>
      <c r="B140"/>
      <c r="C140" s="39"/>
      <c r="D140" s="42"/>
    </row>
    <row r="141" spans="1:4" ht="12.75">
      <c r="A141"/>
      <c r="B141"/>
      <c r="C141" s="39"/>
      <c r="D141" s="42"/>
    </row>
    <row r="142" spans="1:4" ht="12.75">
      <c r="A142"/>
      <c r="B142"/>
      <c r="C142" s="39"/>
      <c r="D142" s="42"/>
    </row>
    <row r="143" spans="1:4" ht="12.75">
      <c r="A143" s="36"/>
      <c r="B143" s="36"/>
      <c r="C143" s="39"/>
      <c r="D143" s="42"/>
    </row>
    <row r="144" spans="1:4" ht="12.75">
      <c r="A144" s="36"/>
      <c r="B144" s="36"/>
      <c r="C144" s="39"/>
      <c r="D144" s="42"/>
    </row>
    <row r="145" spans="1:4" ht="12.75">
      <c r="A145" s="36"/>
      <c r="B145" s="36"/>
      <c r="C145" s="39"/>
      <c r="D145" s="42"/>
    </row>
    <row r="146" spans="1:4" ht="12.75">
      <c r="A146" s="36"/>
      <c r="B146" s="36"/>
      <c r="C146" s="39"/>
      <c r="D146" s="42"/>
    </row>
    <row r="147" spans="1:4" ht="12.75">
      <c r="A147" s="36"/>
      <c r="B147" s="36"/>
      <c r="C147" s="39"/>
      <c r="D147" s="42"/>
    </row>
    <row r="148" spans="1:4" ht="12.75">
      <c r="A148" s="36"/>
      <c r="B148" s="36"/>
      <c r="C148" s="39"/>
      <c r="D148" s="42"/>
    </row>
    <row r="149" spans="1:4" ht="12.75">
      <c r="A149" s="36"/>
      <c r="B149" s="36"/>
      <c r="C149" s="39"/>
      <c r="D149" s="42"/>
    </row>
    <row r="150" spans="1:4" ht="12.75">
      <c r="A150" s="36"/>
      <c r="B150" s="36"/>
      <c r="C150" s="39"/>
      <c r="D150" s="42"/>
    </row>
    <row r="151" spans="1:4" ht="12.75">
      <c r="A151" s="36"/>
      <c r="B151" s="36"/>
      <c r="C151" s="39"/>
      <c r="D151" s="42"/>
    </row>
    <row r="152" spans="1:4" ht="12.75">
      <c r="A152" s="36"/>
      <c r="B152" s="36"/>
      <c r="C152" s="39"/>
      <c r="D152" s="42"/>
    </row>
    <row r="153" spans="1:4" ht="12.75">
      <c r="A153" s="36"/>
      <c r="B153" s="36"/>
      <c r="C153" s="39"/>
      <c r="D153" s="42"/>
    </row>
    <row r="154" spans="1:4" ht="12.75">
      <c r="A154" s="36"/>
      <c r="B154" s="36"/>
      <c r="C154" s="39"/>
      <c r="D154" s="42"/>
    </row>
    <row r="155" spans="1:4" ht="12.75">
      <c r="A155" s="36"/>
      <c r="B155" s="36"/>
      <c r="C155" s="39"/>
      <c r="D155" s="42"/>
    </row>
    <row r="156" spans="1:4" ht="12.75">
      <c r="A156" s="36"/>
      <c r="B156" s="36"/>
      <c r="C156" s="39"/>
      <c r="D156" s="42"/>
    </row>
    <row r="157" spans="1:4" ht="12.75">
      <c r="A157" s="36"/>
      <c r="B157" s="36"/>
      <c r="C157" s="39"/>
      <c r="D157" s="42"/>
    </row>
    <row r="158" spans="1:4" ht="12.75">
      <c r="A158" s="36"/>
      <c r="B158" s="36"/>
      <c r="C158" s="39"/>
      <c r="D158" s="42"/>
    </row>
    <row r="159" spans="1:4" ht="12.75">
      <c r="A159" s="36"/>
      <c r="B159" s="36"/>
      <c r="C159" s="39"/>
      <c r="D159" s="42"/>
    </row>
    <row r="160" spans="1:4" ht="12.75">
      <c r="A160" s="36"/>
      <c r="B160" s="36"/>
      <c r="C160" s="39"/>
      <c r="D160" s="42"/>
    </row>
    <row r="161" spans="1:4" ht="12.75">
      <c r="A161" s="36"/>
      <c r="B161" s="36"/>
      <c r="C161" s="39"/>
      <c r="D161" s="42"/>
    </row>
    <row r="162" spans="1:4" ht="12.75">
      <c r="A162" s="36"/>
      <c r="B162" s="36"/>
      <c r="C162" s="39"/>
      <c r="D162" s="42"/>
    </row>
    <row r="163" spans="1:4" ht="12.75">
      <c r="A163" s="36"/>
      <c r="B163" s="36"/>
      <c r="C163" s="39"/>
      <c r="D163" s="42"/>
    </row>
    <row r="164" spans="1:4" ht="12.75">
      <c r="A164" s="36"/>
      <c r="B164" s="36"/>
      <c r="C164" s="39"/>
      <c r="D164" s="42"/>
    </row>
    <row r="165" spans="1:4" ht="12.75">
      <c r="A165" s="36"/>
      <c r="B165" s="36"/>
      <c r="C165" s="39"/>
      <c r="D165" s="42"/>
    </row>
    <row r="166" spans="1:4" ht="12.75">
      <c r="A166" s="36"/>
      <c r="B166" s="36"/>
      <c r="C166" s="39"/>
      <c r="D166" s="42"/>
    </row>
    <row r="167" spans="1:4" ht="12.75">
      <c r="A167" s="36"/>
      <c r="B167" s="36"/>
      <c r="C167" s="39"/>
      <c r="D167" s="42"/>
    </row>
    <row r="168" spans="1:4" ht="12.75">
      <c r="A168" s="36"/>
      <c r="B168" s="36"/>
      <c r="C168" s="39"/>
      <c r="D168" s="42"/>
    </row>
    <row r="169" spans="1:4" ht="12.75">
      <c r="A169" s="36"/>
      <c r="B169" s="36"/>
      <c r="C169" s="39"/>
      <c r="D169" s="42"/>
    </row>
    <row r="170" spans="1:4" ht="12.75">
      <c r="A170" s="36"/>
      <c r="B170" s="36"/>
      <c r="C170" s="39"/>
      <c r="D170" s="42"/>
    </row>
    <row r="171" spans="1:4" ht="12.75">
      <c r="A171" s="36"/>
      <c r="B171" s="36"/>
      <c r="C171" s="39"/>
      <c r="D171" s="42"/>
    </row>
    <row r="172" spans="1:4" ht="12.75">
      <c r="A172" s="36"/>
      <c r="B172" s="36"/>
      <c r="C172" s="39"/>
      <c r="D172" s="42"/>
    </row>
    <row r="173" spans="1:4" ht="12.75">
      <c r="A173" s="36"/>
      <c r="B173" s="36"/>
      <c r="C173" s="39"/>
      <c r="D173" s="42"/>
    </row>
    <row r="174" spans="1:4" ht="12.75">
      <c r="A174" s="36"/>
      <c r="B174" s="36"/>
      <c r="C174" s="39"/>
      <c r="D174" s="42"/>
    </row>
    <row r="175" spans="1:4" ht="12.75">
      <c r="A175" s="36"/>
      <c r="B175" s="36"/>
      <c r="C175" s="39"/>
      <c r="D175" s="42"/>
    </row>
    <row r="176" spans="1:4" ht="12.75">
      <c r="A176" s="36"/>
      <c r="B176" s="36"/>
      <c r="C176" s="39"/>
      <c r="D176" s="42"/>
    </row>
    <row r="177" spans="1:4" ht="12.75">
      <c r="A177" s="36"/>
      <c r="B177" s="36"/>
      <c r="C177" s="39"/>
      <c r="D177" s="42"/>
    </row>
    <row r="178" spans="1:4" ht="12.75">
      <c r="A178" s="36"/>
      <c r="B178" s="36"/>
      <c r="C178" s="39"/>
      <c r="D178" s="42"/>
    </row>
    <row r="179" spans="1:4" ht="12.75">
      <c r="A179" s="36"/>
      <c r="B179" s="36"/>
      <c r="C179" s="39"/>
      <c r="D179" s="42"/>
    </row>
    <row r="180" spans="1:4" ht="12.75">
      <c r="A180" s="36"/>
      <c r="B180" s="36"/>
      <c r="C180" s="39"/>
      <c r="D180" s="42"/>
    </row>
    <row r="181" spans="1:4" ht="12.75">
      <c r="A181" s="36"/>
      <c r="B181" s="36"/>
      <c r="C181" s="39"/>
      <c r="D181" s="42"/>
    </row>
    <row r="182" spans="1:4" ht="12.75">
      <c r="A182" s="36"/>
      <c r="B182" s="36"/>
      <c r="C182" s="39"/>
      <c r="D182" s="42"/>
    </row>
    <row r="183" spans="1:4" ht="12.75">
      <c r="A183" s="36"/>
      <c r="B183" s="36"/>
      <c r="C183" s="39"/>
      <c r="D183" s="42"/>
    </row>
    <row r="184" spans="1:4" ht="12.75">
      <c r="A184" s="36"/>
      <c r="B184" s="36"/>
      <c r="C184" s="39"/>
      <c r="D184" s="42"/>
    </row>
    <row r="185" spans="1:4" ht="12.75">
      <c r="A185" s="36"/>
      <c r="B185" s="36"/>
      <c r="C185" s="39"/>
      <c r="D185" s="42"/>
    </row>
    <row r="186" spans="1:4" ht="12.75">
      <c r="A186" s="36"/>
      <c r="B186" s="36"/>
      <c r="C186" s="39"/>
      <c r="D186" s="42"/>
    </row>
    <row r="187" spans="1:4" ht="12.75">
      <c r="A187" s="36"/>
      <c r="B187" s="36"/>
      <c r="C187" s="39"/>
      <c r="D187" s="42"/>
    </row>
    <row r="188" spans="1:4" ht="12.75">
      <c r="A188" s="10"/>
      <c r="B188" s="10"/>
      <c r="D188" s="11"/>
    </row>
    <row r="189" spans="1:4" ht="12.75">
      <c r="A189" s="10"/>
      <c r="B189" s="10"/>
      <c r="D189" s="11"/>
    </row>
    <row r="190" spans="1:4" ht="12.75">
      <c r="A190" s="10"/>
      <c r="B190" s="10"/>
      <c r="D190" s="11"/>
    </row>
    <row r="191" spans="1:4" ht="12.75">
      <c r="A191" s="10"/>
      <c r="B191" s="10"/>
      <c r="D191" s="11"/>
    </row>
    <row r="192" spans="1:4" ht="12.75">
      <c r="A192" s="10"/>
      <c r="B192" s="10"/>
      <c r="D192" s="11"/>
    </row>
    <row r="193" spans="1:4" ht="12.75">
      <c r="A193" s="10"/>
      <c r="B193" s="10"/>
      <c r="D193" s="11"/>
    </row>
    <row r="194" spans="1:4" ht="12.75">
      <c r="A194" s="10"/>
      <c r="B194" s="10"/>
      <c r="D194" s="11"/>
    </row>
    <row r="195" spans="1:4" ht="12.75">
      <c r="A195" s="10"/>
      <c r="B195" s="10"/>
      <c r="D195" s="11"/>
    </row>
    <row r="196" spans="1:4" ht="12.75">
      <c r="A196" s="10"/>
      <c r="B196" s="10"/>
      <c r="D196" s="11"/>
    </row>
    <row r="197" spans="1:4" ht="12.75">
      <c r="A197" s="10"/>
      <c r="B197" s="10"/>
      <c r="D197" s="11"/>
    </row>
    <row r="198" spans="1:4" ht="12.75">
      <c r="A198" s="10"/>
      <c r="B198" s="10"/>
      <c r="D198" s="11"/>
    </row>
    <row r="199" spans="1:4" ht="12.75">
      <c r="A199" s="10"/>
      <c r="B199" s="10"/>
      <c r="D199" s="11"/>
    </row>
    <row r="200" spans="1:4" ht="12.75">
      <c r="A200" s="10"/>
      <c r="B200" s="10"/>
      <c r="D200" s="11"/>
    </row>
    <row r="201" spans="1:4" ht="12.75">
      <c r="A201" s="10"/>
      <c r="B201" s="10"/>
      <c r="D201" s="11"/>
    </row>
    <row r="202" spans="1:4" ht="12.75">
      <c r="A202" s="10"/>
      <c r="B202" s="10"/>
      <c r="D202" s="11"/>
    </row>
    <row r="203" spans="1:4" ht="12.75">
      <c r="A203" s="10"/>
      <c r="B203" s="10"/>
      <c r="D203" s="11"/>
    </row>
    <row r="204" spans="1:4" ht="12.75">
      <c r="A204" s="10"/>
      <c r="B204" s="10"/>
      <c r="D204" s="11"/>
    </row>
    <row r="205" spans="1:4" ht="12.75">
      <c r="A205" s="10"/>
      <c r="B205" s="10"/>
      <c r="D205" s="11"/>
    </row>
    <row r="206" spans="1:4" ht="12.75">
      <c r="A206" s="10"/>
      <c r="B206" s="10"/>
      <c r="D206" s="11"/>
    </row>
    <row r="207" spans="1:4" ht="12.75">
      <c r="A207" s="10"/>
      <c r="B207" s="10"/>
      <c r="D207" s="11"/>
    </row>
    <row r="208" spans="1:4" ht="12.75">
      <c r="A208" s="10"/>
      <c r="B208" s="10"/>
      <c r="D208" s="11"/>
    </row>
    <row r="209" spans="1:4" ht="12.75">
      <c r="A209" s="10"/>
      <c r="B209" s="10"/>
      <c r="D209" s="11"/>
    </row>
    <row r="210" spans="1:4" ht="12.75">
      <c r="A210" s="10"/>
      <c r="B210" s="10"/>
      <c r="D210" s="11"/>
    </row>
    <row r="211" spans="1:4" ht="12.75">
      <c r="A211" s="10"/>
      <c r="B211" s="10"/>
      <c r="D211" s="11"/>
    </row>
    <row r="212" spans="1:4" ht="12.75">
      <c r="A212" s="10"/>
      <c r="B212" s="10"/>
      <c r="D212" s="11"/>
    </row>
    <row r="213" spans="1:4" ht="12.75">
      <c r="A213" s="10"/>
      <c r="B213" s="10"/>
      <c r="D213" s="11"/>
    </row>
    <row r="214" spans="1:4" ht="12.75">
      <c r="A214" s="10"/>
      <c r="B214" s="10"/>
      <c r="D214" s="11"/>
    </row>
    <row r="215" spans="1:4" ht="12.75">
      <c r="A215" s="10"/>
      <c r="B215" s="10"/>
      <c r="D215" s="11"/>
    </row>
    <row r="216" spans="1:4" ht="12.75">
      <c r="A216" s="10"/>
      <c r="B216" s="10"/>
      <c r="D216" s="11"/>
    </row>
    <row r="217" spans="1:4" ht="12.75">
      <c r="A217" s="10"/>
      <c r="B217" s="10"/>
      <c r="D217" s="11"/>
    </row>
    <row r="218" spans="1:4" ht="12.75">
      <c r="A218" s="10"/>
      <c r="B218" s="10"/>
      <c r="D218" s="11"/>
    </row>
    <row r="219" spans="1:4" ht="12.75">
      <c r="A219" s="10"/>
      <c r="B219" s="10"/>
      <c r="D219" s="11"/>
    </row>
    <row r="220" spans="1:4" ht="12.75">
      <c r="A220" s="10"/>
      <c r="B220" s="10"/>
      <c r="D220" s="11"/>
    </row>
    <row r="221" spans="1:4" ht="12.75">
      <c r="A221" s="10"/>
      <c r="B221" s="10"/>
      <c r="D221" s="11"/>
    </row>
    <row r="222" spans="1:4" ht="12.75">
      <c r="A222" s="10"/>
      <c r="B222" s="10"/>
      <c r="D222" s="11"/>
    </row>
    <row r="223" spans="1:4" ht="12.75">
      <c r="A223" s="10"/>
      <c r="B223" s="10"/>
      <c r="D223" s="11"/>
    </row>
    <row r="224" spans="1:4" ht="12.75">
      <c r="A224" s="10"/>
      <c r="B224" s="10"/>
      <c r="D224" s="11"/>
    </row>
  </sheetData>
  <sheetProtection selectLockedCells="1" selectUnlockedCells="1"/>
  <mergeCells count="2">
    <mergeCell ref="A1:D1"/>
    <mergeCell ref="A64:D64"/>
  </mergeCells>
  <printOptions/>
  <pageMargins left="0.39375" right="0.39375" top="0.5138888888888888" bottom="0.31527777777777777" header="0.31527777777777777" footer="0.5118055555555555"/>
  <pageSetup horizontalDpi="300" verticalDpi="300" orientation="portrait" paperSize="9" scale="80"/>
  <headerFooter alignWithMargins="0">
    <oddHeader>&amp;C&amp;"Times New Roman,tučné kurzíva"&amp;14Upravený rozpočet Obce Ježovy pro rok 2013 dle rozpočtových opatření č. 5/2013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2012-12-16T21:01:16Z</cp:lastPrinted>
  <dcterms:created xsi:type="dcterms:W3CDTF">2011-12-09T14:06:31Z</dcterms:created>
  <dcterms:modified xsi:type="dcterms:W3CDTF">2013-12-19T18:29:44Z</dcterms:modified>
  <cp:category/>
  <cp:version/>
  <cp:contentType/>
  <cp:contentStatus/>
  <cp:revision>16</cp:revision>
</cp:coreProperties>
</file>